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fileSharing readOnlyRecommended="1" userName="BOBO GARCIA" algorithmName="SHA-512" hashValue="RTiF26S2s4e4H7jNH5M1jdR4y3I5eL7FK9pMNGw7+aPU64oi08tj2gzf4s2SNrutc7Qnu0Q5lb4a5EhfP970Rg==" saltValue="XiJD+LLPJeZuawSY1jqvDA==" spinCount="100000"/>
  <workbookPr defaultThemeVersion="164011"/>
  <mc:AlternateContent xmlns:mc="http://schemas.openxmlformats.org/markup-compatibility/2006">
    <mc:Choice Requires="x15">
      <x15ac:absPath xmlns:x15ac="http://schemas.microsoft.com/office/spreadsheetml/2010/11/ac" url="C:\Users\BoboGarcia\Downloads\"/>
    </mc:Choice>
  </mc:AlternateContent>
  <bookViews>
    <workbookView xWindow="0" yWindow="0" windowWidth="19200" windowHeight="10020"/>
  </bookViews>
  <sheets>
    <sheet name="Evaluation Table" sheetId="1" r:id="rId1"/>
    <sheet name="Key" sheetId="2" r:id="rId2"/>
    <sheet name="Volunteers" sheetId="3" r:id="rId3"/>
    <sheet name="Categories" sheetId="4" r:id="rId4"/>
    <sheet name="Stakeholder" sheetId="5" r:id="rId5"/>
    <sheet name="Funding" sheetId="6" r:id="rId6"/>
    <sheet name="Intersessional work" sheetId="7" r:id="rId7"/>
    <sheet name="Outcomes" sheetId="8" r:id="rId8"/>
    <sheet name="Participation" sheetId="9" r:id="rId9"/>
    <sheet name="Link to IG Entities" sheetId="10" r:id="rId10"/>
    <sheet name="MAG Structure" sheetId="11" r:id="rId11"/>
    <sheet name="Multiyear Planning - Evolution" sheetId="12" r:id="rId12"/>
    <sheet name="Broarder Participation - Divers" sheetId="13" r:id="rId13"/>
    <sheet name="Secretariat - Process" sheetId="14" r:id="rId14"/>
    <sheet name="Enhance Communication - Others" sheetId="15" r:id="rId15"/>
  </sheets>
  <definedNames>
    <definedName name="_xlnm._FilterDatabase" localSheetId="0" hidden="1">'Evaluation Table'!$C$1:$M$164</definedName>
  </definedNames>
  <calcPr calcId="171027"/>
</workbook>
</file>

<file path=xl/calcChain.xml><?xml version="1.0" encoding="utf-8"?>
<calcChain xmlns="http://schemas.openxmlformats.org/spreadsheetml/2006/main">
  <c r="F11" i="15" l="1"/>
  <c r="F10" i="15"/>
  <c r="F9" i="15"/>
  <c r="F8" i="15"/>
  <c r="F7" i="15"/>
  <c r="F6" i="15"/>
  <c r="F5" i="15"/>
  <c r="E5" i="15"/>
  <c r="F13" i="14"/>
  <c r="F12" i="14"/>
  <c r="F11" i="14"/>
  <c r="F10" i="14"/>
  <c r="F9" i="14"/>
  <c r="F8" i="14"/>
  <c r="F7" i="14"/>
  <c r="F6" i="14"/>
  <c r="F5" i="14"/>
  <c r="F18" i="13"/>
  <c r="F17" i="13"/>
  <c r="E17" i="13"/>
  <c r="F16" i="13"/>
  <c r="E16" i="13"/>
  <c r="F15" i="13"/>
  <c r="E15" i="13"/>
  <c r="F14" i="13"/>
  <c r="E14" i="13"/>
  <c r="F13" i="13"/>
  <c r="E13" i="13"/>
  <c r="F12" i="13"/>
  <c r="E12" i="13"/>
  <c r="F11" i="13"/>
  <c r="F10" i="13"/>
  <c r="E10" i="13"/>
  <c r="F9" i="13"/>
  <c r="E9" i="13"/>
  <c r="F8" i="13"/>
  <c r="E8" i="13"/>
  <c r="F7" i="13"/>
  <c r="E7" i="13"/>
  <c r="F6" i="13"/>
  <c r="E6" i="13"/>
  <c r="F5" i="13"/>
  <c r="E5" i="13"/>
  <c r="F22" i="12"/>
  <c r="F21" i="12"/>
  <c r="F20" i="12"/>
  <c r="F19" i="12"/>
  <c r="F18" i="12"/>
  <c r="F17" i="12"/>
  <c r="F16" i="12"/>
  <c r="F15" i="12"/>
  <c r="F14" i="12"/>
  <c r="F13" i="12"/>
  <c r="F10" i="12"/>
  <c r="F9" i="12"/>
  <c r="F8" i="12"/>
  <c r="F7" i="12"/>
  <c r="F6" i="12"/>
  <c r="F5" i="12"/>
  <c r="F13" i="11"/>
  <c r="F12" i="11"/>
  <c r="F11" i="11"/>
  <c r="F10" i="11"/>
  <c r="F9" i="11"/>
  <c r="F8" i="11"/>
  <c r="F7" i="11"/>
  <c r="F6" i="11"/>
  <c r="F5" i="11"/>
  <c r="F4" i="11"/>
  <c r="F21" i="10"/>
  <c r="F20" i="10"/>
  <c r="F19" i="10"/>
  <c r="F18" i="10"/>
  <c r="F15" i="10"/>
  <c r="F14" i="10"/>
  <c r="F13" i="10"/>
  <c r="F12" i="10"/>
  <c r="F11" i="10"/>
  <c r="F10" i="10"/>
  <c r="F9" i="10"/>
  <c r="F8" i="10"/>
  <c r="F7" i="10"/>
  <c r="F6" i="10"/>
  <c r="F5" i="10"/>
  <c r="E5" i="10"/>
  <c r="F22" i="9"/>
  <c r="F21" i="9"/>
  <c r="F20" i="9"/>
  <c r="F19" i="9"/>
  <c r="F16" i="9"/>
  <c r="F15" i="9"/>
  <c r="F14" i="9"/>
  <c r="F13" i="9"/>
  <c r="F12" i="9"/>
  <c r="F11" i="9"/>
  <c r="F10" i="9"/>
  <c r="F9" i="9"/>
  <c r="F8" i="9"/>
  <c r="F7" i="9"/>
  <c r="F6" i="9"/>
  <c r="F5" i="9"/>
  <c r="E5" i="9"/>
  <c r="F21" i="8"/>
  <c r="F20" i="8"/>
  <c r="F19" i="8"/>
  <c r="F18" i="8"/>
  <c r="F17" i="8"/>
  <c r="F16" i="8"/>
  <c r="F15" i="8"/>
  <c r="F14" i="8"/>
  <c r="F13" i="8"/>
  <c r="F12" i="8"/>
  <c r="F11" i="8"/>
  <c r="F10" i="8"/>
  <c r="F9" i="8"/>
  <c r="F8" i="8"/>
  <c r="F7" i="8"/>
  <c r="F6" i="8"/>
  <c r="F5" i="8"/>
  <c r="F26" i="7"/>
  <c r="F25" i="7"/>
  <c r="F24" i="7"/>
  <c r="F19" i="7"/>
  <c r="F18" i="7"/>
  <c r="F17" i="7"/>
  <c r="F16" i="7"/>
  <c r="F15" i="7"/>
  <c r="F14" i="7"/>
  <c r="F13" i="7"/>
  <c r="F12" i="7"/>
  <c r="F11" i="7"/>
  <c r="F10" i="7"/>
  <c r="F9" i="7"/>
  <c r="F8" i="7"/>
  <c r="F7" i="7"/>
  <c r="F6" i="7"/>
  <c r="F5" i="7"/>
  <c r="F23" i="6"/>
  <c r="E23" i="6"/>
  <c r="F22" i="6"/>
  <c r="E22" i="6"/>
  <c r="F21" i="6"/>
  <c r="E21" i="6"/>
  <c r="F20" i="6"/>
  <c r="E20" i="6"/>
  <c r="F19" i="6"/>
  <c r="E19" i="6"/>
  <c r="F18" i="6"/>
  <c r="F17" i="6"/>
  <c r="F16" i="6"/>
  <c r="F15" i="6"/>
  <c r="F14" i="6"/>
  <c r="F13" i="6"/>
  <c r="E13" i="6"/>
  <c r="F12" i="6"/>
  <c r="E12" i="6"/>
  <c r="F11" i="6"/>
  <c r="E11" i="6"/>
  <c r="F10" i="6"/>
  <c r="E10" i="6"/>
  <c r="F8" i="6"/>
  <c r="E8" i="6"/>
  <c r="F7" i="6"/>
  <c r="F6" i="6"/>
  <c r="F5" i="6"/>
  <c r="F23" i="5"/>
  <c r="F22" i="5"/>
  <c r="F19" i="5"/>
  <c r="E19" i="5"/>
  <c r="F18" i="5"/>
  <c r="E18" i="5"/>
  <c r="F17" i="5"/>
  <c r="E17" i="5"/>
  <c r="F16" i="5"/>
  <c r="E16" i="5"/>
  <c r="F15" i="5"/>
  <c r="F14" i="5"/>
  <c r="F13" i="5"/>
  <c r="F12" i="5"/>
  <c r="F11" i="5"/>
  <c r="F10" i="5"/>
  <c r="F9" i="5"/>
  <c r="F8" i="5"/>
  <c r="F7" i="5"/>
  <c r="F6" i="5"/>
  <c r="F5" i="5"/>
  <c r="C13" i="4"/>
  <c r="B25" i="3"/>
  <c r="B24" i="3"/>
  <c r="G164" i="1"/>
  <c r="G163" i="1"/>
  <c r="G162" i="1"/>
  <c r="G161" i="1"/>
  <c r="G160" i="1"/>
  <c r="G159" i="1"/>
  <c r="G158" i="1"/>
  <c r="G157" i="1"/>
  <c r="G156" i="1"/>
  <c r="G155" i="1"/>
  <c r="G154" i="1"/>
  <c r="G153" i="1"/>
  <c r="G152" i="1"/>
  <c r="G151" i="1"/>
  <c r="G150" i="1"/>
  <c r="G149" i="1"/>
  <c r="G148" i="1"/>
  <c r="G147" i="1"/>
  <c r="G146" i="1"/>
  <c r="G145" i="1"/>
  <c r="G144" i="1"/>
  <c r="G143" i="1"/>
  <c r="G142" i="1"/>
  <c r="G141"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9" i="1"/>
  <c r="F29" i="1"/>
  <c r="G28" i="1"/>
  <c r="G27" i="1"/>
  <c r="F27" i="1"/>
  <c r="G26" i="1"/>
  <c r="F26" i="1"/>
  <c r="G25" i="1"/>
  <c r="F25" i="1"/>
  <c r="G24" i="1"/>
  <c r="F24" i="1"/>
  <c r="G23" i="1"/>
  <c r="F23" i="1"/>
  <c r="G22" i="1"/>
  <c r="F22" i="1"/>
  <c r="G21" i="1"/>
  <c r="F21" i="1"/>
  <c r="G20" i="1"/>
  <c r="F20" i="1"/>
  <c r="G19" i="1"/>
  <c r="F19" i="1"/>
  <c r="G18" i="1"/>
  <c r="F18" i="1"/>
  <c r="G17" i="1"/>
  <c r="F17" i="1"/>
  <c r="G15" i="1"/>
  <c r="F15" i="1"/>
  <c r="G14" i="1"/>
  <c r="G13" i="1"/>
  <c r="G12" i="1"/>
  <c r="G11" i="1"/>
  <c r="G10" i="1"/>
  <c r="G9" i="1"/>
  <c r="G8" i="1"/>
  <c r="G7" i="1"/>
  <c r="G6" i="1"/>
  <c r="G5" i="1"/>
  <c r="G4" i="1"/>
  <c r="G3" i="1"/>
  <c r="G2" i="1"/>
</calcChain>
</file>

<file path=xl/sharedStrings.xml><?xml version="1.0" encoding="utf-8"?>
<sst xmlns="http://schemas.openxmlformats.org/spreadsheetml/2006/main" count="1777" uniqueCount="453">
  <si>
    <t>``</t>
  </si>
  <si>
    <t>No.</t>
  </si>
  <si>
    <t>Recommendation source:</t>
  </si>
  <si>
    <t>Recommendation from the Report of the Working Group on the Improvements to the IGF UN, 2012</t>
  </si>
  <si>
    <t>Target date for implementation:</t>
  </si>
  <si>
    <t>Category</t>
  </si>
  <si>
    <t>A – before the 8th IGF in Bali, 21-24 October 2013, B – after the 8th IGF</t>
  </si>
  <si>
    <t>Responsible:</t>
  </si>
  <si>
    <t>MAG , Secretariat, External Body</t>
  </si>
  <si>
    <t>Cost:</t>
  </si>
  <si>
    <t>N – no cost implications, Y – cost implications</t>
  </si>
  <si>
    <t>Status of implementation:</t>
  </si>
  <si>
    <t>C –completed, O – ongoing, S – to be started</t>
  </si>
  <si>
    <t>Status Key</t>
  </si>
  <si>
    <t>C</t>
  </si>
  <si>
    <t>Complete</t>
  </si>
  <si>
    <t>O</t>
  </si>
  <si>
    <t>Open</t>
  </si>
  <si>
    <t>S</t>
  </si>
  <si>
    <t>Occurrence</t>
  </si>
  <si>
    <t>Proposal for Improvement</t>
  </si>
  <si>
    <t xml:space="preserve">Stakeholder (Engagement, Understanding) </t>
  </si>
  <si>
    <t>Volunteers</t>
  </si>
  <si>
    <t>Funding (Diversity and Funding) - Acknowledge in-kind support - Account &amp; Transparency</t>
  </si>
  <si>
    <t xml:space="preserve">Flávio, June </t>
  </si>
  <si>
    <t>Tags</t>
  </si>
  <si>
    <t>Source</t>
  </si>
  <si>
    <t>Ref / URL</t>
  </si>
  <si>
    <t>xreference</t>
  </si>
  <si>
    <t>Target date (2013)</t>
  </si>
  <si>
    <t xml:space="preserve">Intersessional work (Capacity Building, Multiyear Planning, Outcomes, Stakeholder engagement) </t>
  </si>
  <si>
    <t>Outcomes (Link to other entities) - Tangible Outputs</t>
  </si>
  <si>
    <t>Participation &amp; Capacity Building</t>
  </si>
  <si>
    <t>Link to IG entities and others</t>
  </si>
  <si>
    <t>MAG Structure &amp; Methods - Multiyear Planning</t>
  </si>
  <si>
    <t>Raquel</t>
  </si>
  <si>
    <t>Deborah, Julian</t>
  </si>
  <si>
    <t xml:space="preserve">Responsible (2013) </t>
  </si>
  <si>
    <t>Flávio, Concettina, Nataša, Julián</t>
  </si>
  <si>
    <t>Cost (2013)</t>
  </si>
  <si>
    <t>Status (2013)</t>
  </si>
  <si>
    <t>Remark (2013)</t>
  </si>
  <si>
    <t>2017 update</t>
  </si>
  <si>
    <t>Julián, Alejandra</t>
  </si>
  <si>
    <t>Deborah</t>
  </si>
  <si>
    <t>Broader Participation - Diversity - Relevance &amp; inclusiveness of IGF mtg- Program and Outreach.</t>
  </si>
  <si>
    <t>Zeina, Alejandra</t>
  </si>
  <si>
    <t>Multiyear Planning (Funding, Link with other entities) - Evolution and Impact</t>
  </si>
  <si>
    <t>Process - Secretariat</t>
  </si>
  <si>
    <t>Julián, Concettina</t>
  </si>
  <si>
    <t>Enhanced communication - Improve Visibility  - Mandate - Modalities - Working Modalities - Workshop selection</t>
  </si>
  <si>
    <t>Alejandra</t>
  </si>
  <si>
    <t>Editors (2017)</t>
  </si>
  <si>
    <t xml:space="preserve"> Avri Doria</t>
  </si>
  <si>
    <t>Deborah brown</t>
  </si>
  <si>
    <t>Flavio Wagner</t>
  </si>
  <si>
    <t>Leah Kaspar</t>
  </si>
  <si>
    <t>Julian Casasbuenas G.</t>
  </si>
  <si>
    <t>Raquel Gatto</t>
  </si>
  <si>
    <t>Zeina BOUHARB</t>
  </si>
  <si>
    <t>Contributuors</t>
  </si>
  <si>
    <t>Source covered</t>
  </si>
  <si>
    <t>Who</t>
  </si>
  <si>
    <t>Status</t>
  </si>
  <si>
    <t>12. To focus discussions, the preparation process of each IGF should formulate a set of policy questions to be considered at the IGF, as part of the overall discussion. The results of the debates on these questions, with special focus on public policy perspectives and aimed at capacity-building, should be stated in the outcome documentation.</t>
  </si>
  <si>
    <t>Tangible outputs</t>
  </si>
  <si>
    <t>CSTD WG IGF</t>
  </si>
  <si>
    <t>Total</t>
  </si>
  <si>
    <t>In progress</t>
  </si>
  <si>
    <t>A</t>
  </si>
  <si>
    <t>MAG</t>
  </si>
  <si>
    <t>N</t>
  </si>
  <si>
    <t>IGF 2013 main sessions and themes for the event have evolved significantly to address this recommendation.</t>
  </si>
  <si>
    <t>is this covered by the CSTD report matrix?</t>
  </si>
  <si>
    <t>UNGA on approval of CSTD WGIGF</t>
  </si>
  <si>
    <t>UNGA on renewal of the IGF mandate</t>
  </si>
  <si>
    <t xml:space="preserve">DESA Retreat document </t>
  </si>
  <si>
    <t>Flavio</t>
  </si>
  <si>
    <t>Netmundial Sao Paulo Statement</t>
  </si>
  <si>
    <t>13. The outcome documentation should include messages that map out converging and diverging opinions on given questions.</t>
  </si>
  <si>
    <t>B</t>
  </si>
  <si>
    <t>MAG, Secretariat, Workshop organizers</t>
  </si>
  <si>
    <t>14. The IGF should continue to produce and enhance its current reports, including the Chair’s report, the sessions’ transcripts, the workshop reports and the overall proceedings.</t>
  </si>
  <si>
    <t>Secretariat</t>
  </si>
  <si>
    <t>15. Improve the visibility and availability of IGF outcomes by means of enhanced IGF communication tools and strategy to make the relevant documents available to all relevant stakeholders as well as the media.</t>
  </si>
  <si>
    <t>Improve visibility</t>
  </si>
  <si>
    <t>Secretariat, community</t>
  </si>
  <si>
    <t>Y</t>
  </si>
  <si>
    <t>16. While being focused on themes and specific policy questions, it is important to maintain the overall structure of the IGF, namely main sessions, feeder workshops, workshops, round tables and specific policy questions. However, the working modalities of the IGF, including open consultations, the MAG and the Secretariat, could be improved to ensure the effective impact of IGF multi-stakeholder policy dialogue.</t>
  </si>
  <si>
    <t>Modalities</t>
  </si>
  <si>
    <t>17. The IGF Secretariat and the MAG should reach out and continue to invite all stakeholders to be more actively involved in the preparation of the IGF, including by identifying pertinent key policy questions around which main sessions for the IGF will be structured. In order to enhance the bottom-up process and to facilitate the identification of key policy questions, the Secretariat could also issue the call for workshop proposals before the first open consultation</t>
  </si>
  <si>
    <t>Process</t>
  </si>
  <si>
    <t>MAG, Secretariat, community</t>
  </si>
  <si>
    <t>The secretariat, the MAG and community members have raised awareness at events throughout the year to motivate contributions; the open consultation and MAG meetings were very interactive, remote participants actively contributed, and new MAG members and participants were important for the discussions</t>
  </si>
  <si>
    <r>
      <rPr>
        <b/>
        <sz val="10"/>
        <rFont val="Arial"/>
      </rPr>
      <t>Important</t>
    </r>
    <r>
      <rPr>
        <sz val="10"/>
        <color rgb="FF000000"/>
        <rFont val="Arial"/>
      </rPr>
      <t>: Document with review of Stakeholder (Engagement, Understanding)  available at:</t>
    </r>
  </si>
  <si>
    <t>18. Logistics for the preparatory process should be improved, including by retaining the practice that all of the annual consultations should allow for remote participation.</t>
  </si>
  <si>
    <t>https://docs.google.com/document/d/1s5Fig8No8ekbF9mhJ1y2RkuY2qiiggQT8vtP2JtddJA/edit</t>
  </si>
  <si>
    <t>done and should continue</t>
  </si>
  <si>
    <t>Proposed Improvement</t>
  </si>
  <si>
    <t>19. Establishing a clear timetable for the preparatory process is necessary, including for all open consultations and MAG meetings, and important dates shall be published well in advance to enable the well-prepared participation of all stakeholders.</t>
  </si>
  <si>
    <t>57. IGF should enhance involvement  of stakeholders other than Governments, the private sector, civil society, international organizations, technical and academic communities in developping and application of shared principles, norms, rules, decision making procedures and programmes.</t>
  </si>
  <si>
    <t>MAG, Secretariat</t>
  </si>
  <si>
    <t>Stakeholder Engagement</t>
  </si>
  <si>
    <t>20. The proposed selection process for the MAG:
(a) The three non-governmental stakeholder groups should propose lists of candidates that should be balanced, including in terms of gender distribution and in reflecting the diversity of geographical distribution. This will enable a wide range of diversity within the MAG, especially those groups which have been underrepresented in the MAG, and will be sufficiently large to provide some flexibility when selecting MAG members;
(b) Stakeholder groups should identify and publicize the process which works best for their own culture and methods of engagement and which will ensure their self-management;
(c) The contribution of lists of proposed candidates for each stakeholder group should not be restricted to one particular body;
(d) The final selection of candidates shall continue to be made by the United Nations Secretary-General.
Implementation: done, should continue, and there will be a workshop at the IGF 2013 to discuss how non-governmental stakeholders manage their selection processes for the MAG, the CSTD working groups etc. this discussion will explain the current processes and discuss how to continue to improve them.</t>
  </si>
  <si>
    <t>final report UN WSIS +10</t>
  </si>
  <si>
    <t>MAG Structure &amp; Methods</t>
  </si>
  <si>
    <t>Non-governmental stakeholder groups</t>
  </si>
  <si>
    <t>21. During the selection process the following measures should be kept in mind:
(a) The process of selection of MAG members should be inclusive, predictable, transparent and fully documented;
(b) New MAG members should undergo an orientation process before they participate in their first MAG meeting;
(c) The annual record of MAG physical and remote participation will be made by the IGF Secretariat and published on the IGF website;
(d) It is important that the MAG has clear terms of reference.</t>
  </si>
  <si>
    <t>A, B</t>
  </si>
  <si>
    <t>Non-governmental stakeholder groups, UN DESA, Secretariat</t>
  </si>
  <si>
    <t>(b) an orientation session was held during the May MAG meetings in 2013
(a) and (c) are being implemented and should continue</t>
  </si>
  <si>
    <r>
      <rPr>
        <b/>
        <sz val="10"/>
        <rFont val="Arial"/>
      </rPr>
      <t>Important</t>
    </r>
    <r>
      <rPr>
        <sz val="10"/>
        <color rgb="FF000000"/>
        <rFont val="Arial"/>
      </rPr>
      <t>: Document with review of  Funding (Diversity and Funding) - Acknowledge in-kind support - Account &amp; Transparency available at:</t>
    </r>
  </si>
  <si>
    <t>https://docs.google.com/document/d/1_BK4NBMNHDHxiMQrmlGhERwISG6aI2mVwh39LOqNa2g/edit</t>
  </si>
  <si>
    <t>59. IGF should involve all stakeholders and relevant intergovernmental and international organizations within their roles and responsibilities in the management of the Internet</t>
  </si>
  <si>
    <t>22. The IGF Secretariat should continue to operate with transparency and flexibility, be independent of any specific stakeholder interests, interface with all stakeholder groups and be accountable to the broader IGF community. With very limited human and financial resources, the IGF Secretariat, together with many volunteers, has effectively supported IGF meetings. However, it should be strengthened without losing its lightweight structure, as set out in the Tunis Agenda, to ensure that it has the ability to meet increasing demands in a cost-effective and efficient way, and to support the desired and increased outreach, including to developing countries and particularly the least developed countries (LDCs).</t>
  </si>
  <si>
    <t>Special Advisor, Executive Coordinator with the help of UN DESA</t>
  </si>
  <si>
    <t>MAG, Secretariat, Community</t>
  </si>
  <si>
    <t>The special advisor and the executive coordinator have not been named ; additional staff level positions should be filled to continue to strengthen the IGF secretariat</t>
  </si>
  <si>
    <t xml:space="preserve">61. IGF should promote participation and engagement in the Internet Governance of stakeholders from developing countries, particularly African countries and small island developing States and middle-income countries as well as countries in situations of conflict, post conflict countries and countries affected by natural disasters.IGF should set strengthened, stable, transparent and voluntary funding mechanisms to promote their participation  </t>
  </si>
  <si>
    <t>63. IGF should show progress on the participation of relevant stakeholders from developing countries.</t>
  </si>
  <si>
    <t>Diversity and Funding</t>
  </si>
  <si>
    <t>23. Currently, the IGF relies on voluntary funding, including host-country and other inkind contributions. While maintaining the present funding model, it is important to increase voluntary funding to enhance the long-term predictability and stability of funding contributions and create continuity of funds for the IGF activities. It is useful to explore additional ways to encourage voluntary contributions, in particular to support participation from developing countries and especially LDCs. Stable, predictable, and voluntary funding A/67/65 E/2012/48 6 should also cover remote participation management and technical expenses. The Secretariat and the host country should work together to ensure the availability of adequate technical and human resources, including a remote moderator. There is an integral relationship between stable, predictable and increased voluntary funding and the implementation of other recommendations of the Working Group.</t>
  </si>
  <si>
    <t>Funding</t>
  </si>
  <si>
    <t>24. The present funding model should be continued. However, more financial resources are needed to support the existing functions of the IGF Secretariat and to support and enhance the participation of stakeholders from developing countries, and in particular LDCs. All potential donors are encouraged to contribute and make pluriannual contributions whenever possible.
Implementation : awareness raising about the opportunities and importance of contributing to the IGF trust fund has been actively done at many many meetings around the world by many stakeholders (ICANN meetings, tech community and business community meetings, civil society, governments)</t>
  </si>
  <si>
    <t xml:space="preserve">6. Some stakeholders are under-represented in the IGF, including demand-side businesses such as those in financial services and manufacturing. There is a risk of it becoming a forum for Internet Governance insiders rather than reaching out, as it should, to stakeholders that currently do not participate in it, so there is a need to structure an strategy to get involved these stakeholders that are not participating.
</t>
  </si>
  <si>
    <t xml:space="preserve">#evolution
#IGF_mandate
</t>
  </si>
  <si>
    <t>IGF RETREAT July 2016</t>
  </si>
  <si>
    <t>Special Advisor, Executive Secretary with the help of UN DESA</t>
  </si>
  <si>
    <t>25. The MAG is tasked with preparing IGF meetings, and its members can only fulfil this task if they are able to be physically present in meetings. Efforts should be made to fund those who are not in a position to do so.
Implementation : X number of MAG members from developing countries received funding to attend the February and May preparatory meetings for the IGF (get info from IGF secretariat)</t>
  </si>
  <si>
    <t>12. The IGF success will depend in part on its ability to bridge the needs from the UN system and the Internet community during a period of rapid and unpredictable change for both Internet and Internet governance.</t>
  </si>
  <si>
    <t xml:space="preserve">#impact
#United_Nations
</t>
  </si>
  <si>
    <t xml:space="preserve">18. Set up a continuous outreach to other organizations, institutions, venues where governments gather, NRIs, etc., to gather input on themes and issues of interest from different communities, and use this to strengthen the IGF as a common platform for these discussions.
</t>
  </si>
  <si>
    <t xml:space="preserve">#preparatory_process
#partnerships
</t>
  </si>
  <si>
    <t>26. CSTD &amp; 59, 60, 61, 62 - RETREAT. The current funding model should be continued but with renewed and strengthened efforts to increase voluntary contributions and to create a mechanism for inviting, accepting and aggregating contributions, This includes the option to explore ways to accept small contributions beyond the usual bilateral agreements, and recognition of donors wherever possible, reaching out more to private sector companies to seek funding. These funds can be used specifically to broaden participation for developing countries, particularly LDCs, in the IGF.  Human resources and capacity could be devoted to stepping up these funding efforts and explore the possibility of establishing a light non-profit entity for this purpose.</t>
  </si>
  <si>
    <t>#stakeholder_engagement
#private_sector</t>
  </si>
  <si>
    <t>CSTD WG IGF - IGF RETREAT July 2016</t>
  </si>
  <si>
    <t>CSTD WG IGF Report - IGF Retreat Working Draft</t>
  </si>
  <si>
    <t xml:space="preserve">29 - 30 Different stakeholders to be engage include law enforcement agencies, different Ministries, civil society groups and developing countries. High-level participants are needed to give visibility while expert participants enhance the quality of discussions. Both physical and virtual participation are important and are to be regarded as complementary types of "engagement"
</t>
  </si>
  <si>
    <t xml:space="preserve">#remote_participation
#private_sector
#civil_society
#governments
#developing_countries
</t>
  </si>
  <si>
    <t>Progress is being made to create a mechanism for inviting, accepting and aggregating contributions for the IGF trust fund. Members of the business community are working with an independent non-profit organization and UN DESA to set up a non-exclusive alternative for stakeholders to contribute, even smaller contributions, to the IGF trust fund. The idea is to have a simple way for stakeholders to contribute through a payment system that does not require each contributor to have a contractual relationship with the UN. Significant progress is being made to put this system in place.</t>
  </si>
  <si>
    <t>31 - 32  Stakeholders are not missing equally among the different stakeholder groups. An analysis of who is engaging with IGF at the moment might reveal interesting elements and help prioritize on some key stakeholders that are not there. NRIs and  Internet governance schools  could play an important role in this context, since they present a lower entry barrier for newcomers (taking into account  that not all initiatives have the same degree of maturity) as a valuable capacity building mechanism aiming at engaging new stakeholders.</t>
  </si>
  <si>
    <t>27. Appreciation is expressed concerning the generosity of all donors to date. Donors are encouraged to continue, and where possible, increase their contributions, to assist in widening the donor base and to identify new mechanisms for predictable voluntary funding. In this regard, a closer relationship with stakeholders in the relevant fields should be explored and further encouraged.</t>
  </si>
  <si>
    <t xml:space="preserve">#NRIs
#newcomers
#capacity_building
</t>
  </si>
  <si>
    <t>33. Relevance helps to focus attention and create demand from stakeholders. To make more explicit the "value proposition" or "return on investment" for the different stakeholders. Positive incentives should be highlighted.</t>
  </si>
  <si>
    <t xml:space="preserve">#outreach
</t>
  </si>
  <si>
    <t>Secretariat with the help of UN DESA</t>
  </si>
  <si>
    <t>35. Information about the IGF, its processes and its discussions could be made more accessible and understandable. There are currently high-entry barriers for newcomers. Possible improvements include: capacity-building at NRI level; specific workshops/webinars; involvement of Internet governance schools and programmes.</t>
  </si>
  <si>
    <t>done and need to continue; donor’s meetings held in February, May</t>
  </si>
  <si>
    <t xml:space="preserve">#communication
#newcomers
#NRIs
#capacity_building
#IGF_Secretariat
#outreach
#tools
</t>
  </si>
  <si>
    <t>28. Outreach and informational materials, including a letter of invitation to join the donors developed by the Secretariat, will be useful to communicate with potential donors.</t>
  </si>
  <si>
    <t>36. Efforts to engage new stakeholders (and keep the ones that are already there) need to be sustained and nurtured. Adequate resources need to be allocated to outreach and engagement efforts. There are advances with youth and NRIs, but is needed that the IGF addresses  the issue of engagement in a more results-oriented, structured and focused way.</t>
  </si>
  <si>
    <t xml:space="preserve">#newcomers
#outreach
#NRIs
#youth
</t>
  </si>
  <si>
    <t>29. The IGF Secretariat could make official announcements, via the website and other suitable mechanisms, to explain the fund-raising process, including information on how to contribute, as well as a description of the IGF and its activities that will be supported by contributions. [need to ask donors if they have seen progress on these points above and below]</t>
  </si>
  <si>
    <t>47. The role of the IGF as a “one-stop shop” where people can increase their knowledge and understanding of the IGF and Internet governance issues should be strengthened. This could be done, for instance, by introducing a structured track of pre-events and events at the Forum that contribute to capacity-building in Internet governance.</t>
  </si>
  <si>
    <t>Stakeholder understanding</t>
  </si>
  <si>
    <t>30. The resource mobilization for the IGF should be enhanced with proactive outreach and interaction with potential donors; in this regard, the Special Advisor on Internet Governance to the Secretary-General and the IGF Executive Coordinator can provide the necessary support in meeting this goal.</t>
  </si>
  <si>
    <t>this is being done for the IGF 2013 programme; several tracks identified</t>
  </si>
  <si>
    <t>48. All bodies dealing with Internet governance should be invited to participate, in a coordinated and cooperative manner, in the “one-stop shop” track of the IGF which contributes to capacity-building on Internet governance.</t>
  </si>
  <si>
    <t>Special Advisor, Executive Coordinator, Secretariat</t>
  </si>
  <si>
    <t>31. Annual financial reports detailing budget items, income and expenditure should be made available to the IGF community via the website, taking into account United Nations rules and regulations.</t>
  </si>
  <si>
    <t>Account &amp; Transparency</t>
  </si>
  <si>
    <t>this is being done, and should continue</t>
  </si>
  <si>
    <t>49. Orientation is important to better engage newcomers to the IGF and to create an environment where their participation becomes the most useful for them and also for other participants. Existing mechanisms to orientate newcomers should be continued and strengthened. This could be done by encouraging stakeholders’ initiatives to document the IGF, including concerning best practices, with related links on the IGF website. The establishment of an Internet Governance Observatory is also encouraged.</t>
  </si>
  <si>
    <t>43. Lack of funding is one of the major factors preventing many from participating in the IGF. New sources of funding has to be found to increase participation.</t>
  </si>
  <si>
    <t>#stakeholder_engagement</t>
  </si>
  <si>
    <t>50. Taking into account the need to increase the participation of all stakeholders, and in particular representatives of governments and parliamentarians to further broaden their interactions with other stakeholders at the IGF, a broad strategy could be developed to encourage their attendance, including possibly by organizing a special session during the IGF for them.</t>
  </si>
  <si>
    <t xml:space="preserve">58. Greater transparency and better reporting vis à vis the Trust Fund should also be considered, while acknowledging the improvements in the information available on the IGF website.
</t>
  </si>
  <si>
    <t>32. The IGF Secretariat should provide an annual update of IGF finances during open consultations with the possibility of providing views and Status, which the MAG may incorporate in its work and summary report.</t>
  </si>
  <si>
    <t>#tools</t>
  </si>
  <si>
    <t xml:space="preserve">63, 64. The IGF to adopt multi-year programme or streams on topical issues, it could enable donors to support the IGF with explicit aims and longer-term orientation and  to position IGF funding alongside stakeholders’ requirements and priorities, e.g. with the sustainable development agenda.
</t>
  </si>
  <si>
    <t xml:space="preserve">#multi_year_planning
#stakeholder_engagement
#development
</t>
  </si>
  <si>
    <t>MAG, governmental MAG members, Secretariat</t>
  </si>
  <si>
    <t>Recommendation / Not Improvement</t>
  </si>
  <si>
    <t>33. There should be timely reports to donors, annually and at the end of every project cycle, on the implementation of the project document and on the use of funds.</t>
  </si>
  <si>
    <t>3-. IGF provided a space in which multistakeholder discussion could take place before decisions need to be taken in other fora resulting in better quality decisions being made there, for instance in areas such as cybercrime, human rights, surveillance and privacy.</t>
  </si>
  <si>
    <t xml:space="preserve">#impact
#multistakeholder_cooperation
</t>
  </si>
  <si>
    <t>117, 119. Any change to the overall set of IGF related activities would place an additional workload on the MAG and on the Secretariat. The IGF Secretariat is under-resourced and hence lacks capacities for its current responsibilities, let alone additional activities. Clearly, these resourcing challenges need to be addressed if the expectations expressed during the retreat and by the community at large are to be fulfilled. Resourcing for the Secretariat would need to be enhanced if it were to undertake new responsibilities to analyse current or emerging issues, to reach out to underrepresented stakeholders, unengaged countries and international entities that are concerned with related policy areas, and to develop future thinking.</t>
  </si>
  <si>
    <t>9-. IGF engage users of the Internet, who have actually generated many of the huge changes that have taken place in the Internet.</t>
  </si>
  <si>
    <t>#MAG_role #IGF_Secretariat #funding #IGF_mandate #evolution #emerging_issues #outreach #stakeholder_engagement #partnerships #developing_countries</t>
  </si>
  <si>
    <t>34. The IGF should recognize and acknowledge the substantial contributions from host countries throughout the hosting of the global IGF, which include significant financial and in-kind voluntary efforts such as providing services for the use of remote hubs and remote participants, as well as audio-visual and ICT requirements as per host country agreements. Such acknowledgments should be discussed with each host country.</t>
  </si>
  <si>
    <t>Acknowledge in-kind support</t>
  </si>
  <si>
    <t>Parte 2.II. 
 Improvements should include inter-alia: 
 c. Ensuring guaranteed stable and predictable funding for the IGF, including through a broadened donor base, is essential;</t>
  </si>
  <si>
    <t>has been done in Baku and should continue</t>
  </si>
  <si>
    <t>#funding #donors</t>
  </si>
  <si>
    <t>Netmundial Multistakeholder Statement April 2014</t>
  </si>
  <si>
    <t>35. The IGF should also recognize and acknowledge verifiable in-kind voluntary efforts to the planning and organizing process from other countries, organizations, and the United Nations, including support for participation, the hosting of remote hubs and remote participation services, as well as audio-visual and ICT requirements.</t>
  </si>
  <si>
    <t>has been done and should continue</t>
  </si>
  <si>
    <t xml:space="preserve">Secretariat </t>
  </si>
  <si>
    <t>36. Although participation in the IGF has increased with time, it should be further broadened, both at the annual meeting and in its preparatory phase, to involve new stakeholders, in particular from developing countries and especially LDCs, and persons with disabilities and other underrepresented groups. Broadening participation enhances the IGF’s openness and inclusiveness and fosters effective multi-stakeholder policy dialogue and productive capacity-building. For this purpose, questions related to existing obstacles that limit greater involvement should be addressed. It is important to acknowledge that remote participation is now an integral part of the IGF and that adequate resources should be made available to develop this activity further.</t>
  </si>
  <si>
    <t>37. Support for participation of all stakeholder groups from developing countries, in particular LDCs, in the IGF and its preparatory process should be further enhanced.</t>
  </si>
  <si>
    <t>Diversity</t>
  </si>
  <si>
    <t>Progress has been made with the limited funds available ; note that several stakeholders have also contributed to supporting stakeholders from developing countries and LDCs. More progress is needed and is tied to funding matters</t>
  </si>
  <si>
    <t>NOTE similar recommendaiton from WSIS+10 Outcome Document 63:  We recognize that during that period, the  Forum  should  continue  to  show  progress  on  working modalities  and  the participation  of  relevant  stakeholders  from  developing  countries.</t>
  </si>
  <si>
    <t>WSIS+10 Outcome document December 2015</t>
  </si>
  <si>
    <t>38. More topics addressing issues related to Internet governance for development should be included in the agenda to make it more interesting for participants from developing countries, in particular LDCs, thereby encouraging them to enhance their participation.
IMPLEMENTATION: see IGF 2013 programme post May consultation and MAG meeting, I believe this has been addressed, and should continue for all future IGFs</t>
  </si>
  <si>
    <t>39. The selection of workshops is important and they should be made more relevant and inclusive.</t>
  </si>
  <si>
    <t>MAG, community</t>
  </si>
  <si>
    <t>40. Increased financial support for stakeholders who are currently not able to participate with their own resources is necessary. Where possible, special funding and other means of support for developing-country participants, in particular those from LDCs, should be increased. It is also important to encourage fellowship programmes supported by participating organizations.</t>
  </si>
  <si>
    <t>Important: Document with review of Intersessional work available at:</t>
  </si>
  <si>
    <t>https://docs.google.com/document/d/1n1AuaNdvmVAcmh3rwgwnmnBdRB_UfNnF5gYBNtWRTfE/edit</t>
  </si>
  <si>
    <t>41. Mechanisms to broaden participation should be encouraged, and such efforts should be ongoing and transparent with regular reports provided by the IGF Secretariat on progress made and obstacles faced.</t>
  </si>
  <si>
    <t>Broader Participation</t>
  </si>
  <si>
    <t>79. Engagement with NRIs who wish to be more closely involved in the IGF’s work should be strengthened.</t>
  </si>
  <si>
    <t>several initiatives by stakeholders to implement this recommendation including: ISOC ambassadors programme; Business support for civil society participation (Google initiative)
US Govt. initiative to bring Iraqi govt. representatives to BakuACT online initiative to bring developing country entrepreneurs/SMEs to Baku</t>
  </si>
  <si>
    <t>Intersessional work</t>
  </si>
  <si>
    <t>#NRIs</t>
  </si>
  <si>
    <t>42. Remote participation is an integral part of the IGF. While remote participation has improved, in particular through remote moderators and hubs, there is still room for improvement in the following areas:
(a) The Secretariat should continue to ensure the availability of adequate technical and human resources, including remote moderators;
(b) Chairs and moderators should give remote and on-site participants equal recognition and the opportunity to participate;
(c) Low-bandwidth connections to remote participation tools should be accommodated;
(d) Linguistic diversity in remote participation should be fostered by ensuring that online meeting platforms interface with on-site interpretation;
(e) Mechanisms that facilitate remote participation, such as live transcripts, should be kept as an integral part of the IGF. Such mechanisms are invaluable not only to remote participants, but also to non-English-speakers and to people with disabilities, whether they are on site or not.</t>
  </si>
  <si>
    <t>80. The IGF website and NRIs mailing list could be improved to help with information exchange. Other tools such as social media could also be used as collaborative platform between the IGF and the NRIs. A periodic regular newsletter could be sent out to ensure continuity of information flow with the NRIs.</t>
  </si>
  <si>
    <t>#NRIs #tools</t>
  </si>
  <si>
    <t>Secretariat, MAG, all stakeholders</t>
  </si>
  <si>
    <t>all of these recommendations were implemented in Baku to the extent possible, this should continue</t>
  </si>
  <si>
    <t>44. To improve participation in the IGF of diverse linguistic and cultural groups, it is important to expand linguistic diversity functions in the work of the IGF. For example, this could be achieved by (resources permitting):
(a) Increasing the translation of key documents into United Nations official languages;
(b) Exploring the use of simultaneous machine translations based on real-time English transcripts;
(c) Encouraging the use of any of the United Nations official languages, not only English, as the working language in some workshops.
Efforts have been made to implement these recommendations, resources remain an issue</t>
  </si>
  <si>
    <t>81. In addition to increased communication efforts with the NRIs, a collaborative and bilateral relationship might be initiated, where the global IGF could reach out to the NRIs more systematically and with established guidelines.</t>
  </si>
  <si>
    <t xml:space="preserve">#NRIs #communication
</t>
  </si>
  <si>
    <t>83. A more specific charter with terms for establishing the DCs, with clearly defined objectives and measures of achievement, could be developed.</t>
  </si>
  <si>
    <t>Secretariat, all stakeholders</t>
  </si>
  <si>
    <t>#dynamic_coalitions</t>
  </si>
  <si>
    <t>45. A first step in this direction should be to enhance the IGF’s website by providing interactive functionalities and making it more attractive and inclusive. It should also maintain its conformance with open standards and further improve accessibility to persons with disabilities.</t>
  </si>
  <si>
    <t>86. The IGF website and social media could be better used to support the collaborative work of the DCs.</t>
  </si>
  <si>
    <t>#dynamic_coalitions #tools</t>
  </si>
  <si>
    <t xml:space="preserve">Important: Document with review of Outcomes available at: </t>
  </si>
  <si>
    <t>88. Some form of liaison could be set up between the BPFs working groups and the MAG. BPFs work groups could submit their annual work reports for review by the MAG supported by the Secretariat.</t>
  </si>
  <si>
    <t xml:space="preserve">#best_practice_forums
#MAG_role #IGF_Secretariat
</t>
  </si>
  <si>
    <t>https://docs.google.com/document/d/1fHDwwD4SkSjoweU4pggHR8NqKfbi8MqpmQPopnmNTyk/edit</t>
  </si>
  <si>
    <t>46. It is important to continue to encourage host countries to make information about logistics (e.g. low-cost accommodation, transportation between airports and hotels, shuttling between hotels and meeting venues) available in a timely manner on their websites.</t>
  </si>
  <si>
    <t>91. All intersessional work activities should meet the core IGF principles of openness, inclusiveness and multistakeholderism.</t>
  </si>
  <si>
    <t>#intersessional_work</t>
  </si>
  <si>
    <t>Secretariat, MAG</t>
  </si>
  <si>
    <t>IGF Baku implemented this to the degree possible, IGF Bali seems to be on the right track to implement too, the host country website is up and has info</t>
  </si>
  <si>
    <t>65. It was noted that many of the IGF documents tended to be descriptive rather than substantive. It has been also remarked that – in addition to the detailed reports – there should be shorter and more concise synthesis documents, in particular if they are to be made usable for policy makers.</t>
  </si>
  <si>
    <t>92. The work plans of the IGF intersessional activities should be reviewed and improved accordingly.</t>
  </si>
  <si>
    <t>Outcomes</t>
  </si>
  <si>
    <t>#outcomes</t>
  </si>
  <si>
    <t>Parte 2.II. 
 Improvements should include inter-alia: 
 d. The IGF should adopt mechanisms to promote worldwide discussions between meetings through intersessional dialogues.</t>
  </si>
  <si>
    <t>#intersessional_dialogue</t>
  </si>
  <si>
    <t>66. All outputs and documents are on the IGF website but not always easy to find. There would be a need for better organization of these, to “librarianize” these documents. A search optimization, e.g. using indexed texts or tagged keywords, would also be useful.</t>
  </si>
  <si>
    <t>#outcomes #tools</t>
  </si>
  <si>
    <t>67. Translation, perhaps into French and other UN languages, should be considered for at least some selected important documents. Partnerships could be sought e.g. with UN specialized agencies that have translation and outreach resources and/or with private sector actors that may offer software tools e.g. for automated translation or other supporting services. Crowd-sourcing could be used for translation of IGF documents, perhaps even engaging the NRIs and the Friends of IGF collaborators.</t>
  </si>
  <si>
    <t>#outcomes #tools #UN_agencies #partnerships #private_sector #NRIs</t>
  </si>
  <si>
    <t>Yes</t>
  </si>
  <si>
    <t>Ongoing</t>
  </si>
  <si>
    <t>The intersessional tracks for Policy Options on Connecting and Enabling the Next Billion, and the Best Practice Forums have been fully adopted by the MAG since 2014.</t>
  </si>
  <si>
    <t>82. A stronger connection between the global IGF and the NRIs could also be created through capacity building activities.One of the work streams of the IGF Secretariat could be in these capacity development efforts and within the MAG there could be dedicated working groups for this.</t>
  </si>
  <si>
    <t>Intersessional work. Capacity Building</t>
  </si>
  <si>
    <t>#NRIs #capacity_building</t>
  </si>
  <si>
    <t>68. In order to improve the IGF’s outputs, it should be determined first what the purpose or purposes and “target audiences” of these documents are and what types of documents would be most useful to the different user groups and their specific needs.</t>
  </si>
  <si>
    <t>#outcomes #impact</t>
  </si>
  <si>
    <t>69. Data mining, search tools, multimedia (photos, videos), multilingualism and taxonomy (tagging) are all elements that should be incorporated into the IGF website to enhance the accessibility, readability and attractiveness of the IGF’s documents.</t>
  </si>
  <si>
    <t>70. There should be more of an effort made - not just by the IGF Secretariat or the MAG, but by engaged IGF community members and stakeholders wherever possible - to carry IGF outputs into other international and intergovernmental fora.</t>
  </si>
  <si>
    <t>#outcomes #stakeholder_engagement #IGF_Secretariat #MAG_role</t>
  </si>
  <si>
    <t>89. BPFs could reflect the multi-year thematic focus of the IGF (should there be one). This would be a more effective way in determining resource implications and end objectives.</t>
  </si>
  <si>
    <t>Intersessional work. Multiyear Planning</t>
  </si>
  <si>
    <t>#best_practice_forums #multi_year_planning</t>
  </si>
  <si>
    <t>71. Given that the resources of the IGF secretariat are limited, it was proposed the IGF work on forming partnerships to address various aspects of improving outputs.</t>
  </si>
  <si>
    <t>#outcomes #partnerships #IGF_Secretariat</t>
  </si>
  <si>
    <t>90. A strategic multi-year action plan could be developed, outlining resource implications and objectives of intersessional work activities.</t>
  </si>
  <si>
    <t xml:space="preserve">#intersessional_work
#multi_year_planning
</t>
  </si>
  <si>
    <t>72. Hackathons taking place during the IGF event could be used to see what interested parties could do with the IGF datasets – such activities have yielded innovative tools and approaches in similar circumstances.</t>
  </si>
  <si>
    <t>73. IGF host country governments should be responsible for disseminating the outcomes of their respective IGF meetings in the relevant inter-governmental fora; UNDESA should disseminate the information through the UN system secretariats of relevant UN bodies; and non-governmental partners should do the same in their respective networks.</t>
  </si>
  <si>
    <t>#outcomes #host_country #partnerships #UNDESA #United_Nations #stakeholder_engagement</t>
  </si>
  <si>
    <t>87. There is a need to strengthen the work of the DCs for the purposes of producing consistent outputs. DCs’ work could be evaluated by the MAG supported by the IGF Secretariat.</t>
  </si>
  <si>
    <t>Intersessional work. Outcomes</t>
  </si>
  <si>
    <t>#dynamic_coalitions #outcomes #IGF_Secretariat #MAG_role</t>
  </si>
  <si>
    <t>74. More clarity in defining the scope of the role of the MAG and the Secretariat in the production of outputs would be welcome. The information should be made publicly available.</t>
  </si>
  <si>
    <t>#outcomes #IGF_Secretariat #MAG_role #communication</t>
  </si>
  <si>
    <t>85. The DCs could be recognized as a strategic tool for reaching to the stakeholders who are not currently participating in the IGF processes (e.g. business users such as banks and other unengaged communities).</t>
  </si>
  <si>
    <t>Intersessional work. Stakeholder engagement</t>
  </si>
  <si>
    <t>51. It is important for the IGF to continue and improve its interaction and communication with other Internet governance-related entities in order to further global policy dialogue. This goal can be achieved by developing a defined outreach and communication strategy.</t>
  </si>
  <si>
    <t>Link to IG entities</t>
  </si>
  <si>
    <t>75. The IGF Secretariat/UNDESA could explore a partnership with the Friends of IGF website and integrate its methodology for presenting audio-visual material online.</t>
  </si>
  <si>
    <t>#outcomes #tools #partnerships #IGF_Secretariat</t>
  </si>
  <si>
    <t>76. In order for new ideas on improving communication and reporting of the outcomes to be implemented and to have an actual effect, it will be of key importance that responsibilities are clearly defined and that persons and/or organizations are identified that will actually lead the various efforts to further develop communication and the different types of outcome and reporting documents.</t>
  </si>
  <si>
    <t>52. The IGF is encouraged to continue and extend its interaction and communication with Internet governance-related entities in order to further develop the global policy dialogue.</t>
  </si>
  <si>
    <t>Relevance &amp; inclusiveness of IGF mtg.</t>
  </si>
  <si>
    <t>108. There should be better outreach efforts during the annual IGF meetings. The IGF is an opportunity for participants to get to know one another and to bring back valuable experiences and outputs to their respective organizations.</t>
  </si>
  <si>
    <t>Parte 2.II. 
 Improvements should include inter-alia: 
 a. Improved outcomes: Improvements can be implemented including creative ways of providing outcomes/recommendations and the analysis of policy options;</t>
  </si>
  <si>
    <t>#outcomes #policy_options</t>
  </si>
  <si>
    <t>Outreach. Stakeholder engagement</t>
  </si>
  <si>
    <t>Secretariat, MAG, Special Advisor</t>
  </si>
  <si>
    <t>there is no special advisor at this time</t>
  </si>
  <si>
    <t>#partnerships #outreach #outcomes</t>
  </si>
  <si>
    <t xml:space="preserve">Partial </t>
  </si>
  <si>
    <t>53. The IGF Secretariat and the MAG should continue to improve the sharing of information related to the chosen policy questions for each annual IGF and its outcome documentation, with relevant Internet governance-related entities.</t>
  </si>
  <si>
    <t>More tangible results have been provided as a product of the intersessional work, however other mechanisms and processes can be discussed</t>
  </si>
  <si>
    <t>107. Better communication packages, capturing and presenting the outcomes of the IGF could be shared with various organizations at opportune occasions, e.g. during the annual WSIS Forums, so that representatives can duly inform their stakeholders and communities. There is an opportunity for multiplier effect.</t>
  </si>
  <si>
    <t>Outcomes. Link to other entities</t>
  </si>
  <si>
    <t>#partnerships #outcomes #outreach #communication</t>
  </si>
  <si>
    <t>54. The IGF Secretariat and the MAG should further share information with relevant Internet governance-related entities about how they can contribute to and participate in the IGF.</t>
  </si>
  <si>
    <t>77. NRIs are only recognized by the IGF and listed on the IGF website if they meet the IGF principles of being open, inclusive, transparent, non-commercial and respecting the multistakeholder model.</t>
  </si>
  <si>
    <t xml:space="preserve">#NRIs
</t>
  </si>
  <si>
    <t>55. The communication should be improved between the IGF and relevant Internet governance-related entities. For example, it is important to improve linkages between the IGF and the CSTD, by requesting space in CSTD meetings to present information about IGF activities.</t>
  </si>
  <si>
    <t>78. There were suggestions that the NRIs should stay independent and unique, as they are organic in their creation, but also suggestions that NRIs should be incorporated more tightly into the overall IGF work processes.</t>
  </si>
  <si>
    <t>Enhanced communication</t>
  </si>
  <si>
    <t>84. The DCs had agreed to abide to some basic principles, such as open mailing lists, open archives and open membership. For them to be integrated into the IGF, and especially, to present as a main session, their process needs to comply with the basic principles of the IGF: multistakeholder, inclusive, transparent discussion and reports that reflect the viewpoints of all stakeholders. They agreed to include dissenting opinions in their reports. This was a first step in the right direction towards developing a more specific charter with clearly defined objectives and measures of achievement.</t>
  </si>
  <si>
    <t>#dynamic_coalitions #tools #outcomes</t>
  </si>
  <si>
    <t>Secretariat, MAG, CSTD</t>
  </si>
  <si>
    <t>MAG report on the implementation of the recommendations will be submitted to CSTD</t>
  </si>
  <si>
    <t>56. It is important to encourage better communication and interactions between national and regional IGF initiatives and the IGF, and to promote and enhance linkages with national and regional IGF initiatives. This should be achieved by consistent and active outreach to these initiatives by the IGF Secretariat. In addition, the MAG should ensure that national and regional IGF initiatives have adequate opportunities to feed into the IGF.</t>
  </si>
  <si>
    <t>Outreach</t>
  </si>
  <si>
    <t>Secretariat, MAG with the help of regional IGF organizers</t>
  </si>
  <si>
    <t>There is a national and regional IGF initiatives track at IGF 2013 to provide special space in the programme to highlight these initiatives, how they work, share best practices etc. Stakeholders have also contributed to raising awareness about national and regional IGF initiatives and promoting them to encourage broader participation. Increased staff support at the IGF secretariat would help in this regards as well.</t>
  </si>
  <si>
    <t>56.IGF should look more into many cross-cutting international public policy issues and address them more adequately</t>
  </si>
  <si>
    <t>Program</t>
  </si>
  <si>
    <t>MAG, Community</t>
  </si>
  <si>
    <t xml:space="preserve">62. IGF to further share information at the International level on the opportunities and challenges of Open Internet </t>
  </si>
  <si>
    <t>Program and outreach</t>
  </si>
  <si>
    <t xml:space="preserve">63. IGF should show progress on working modalities </t>
  </si>
  <si>
    <t>working modalities</t>
  </si>
  <si>
    <t>7. To Fulfill the mandate set out in the Tunis Agenda is important to continue works like ‘connecting the next billion’, awareness-raising and capacity-building, and the defense of human rights online.</t>
  </si>
  <si>
    <t xml:space="preserve">#evolution
#IGF_mandate
#intersessional_work
</t>
  </si>
  <si>
    <t>Important: Document with review of Participation &amp; Capacity Building available at:</t>
  </si>
  <si>
    <t>11. IGF keep a strong and narrow emphasis on issues that are directly related, or unique, to the Internet centered in technology or medium and not in conduct. This would allow the IGF to concentrate more effectively on the issues where it can have more, and more exclusive, impact.</t>
  </si>
  <si>
    <t>Evolution and Impact</t>
  </si>
  <si>
    <t>https://docs.google.com/document/d/144qF5ZW1EsiVcO4slEYLPsJN1JDKySTq9wxGcbTkTpA/edit?usp=sharing</t>
  </si>
  <si>
    <t>Important: Document with review of Link to IG Entities available at:</t>
  </si>
  <si>
    <t>13. Important to clarify the purpose on the MAG: whether it is a programme committee or an executive/steering committee for the IGF.</t>
  </si>
  <si>
    <t>#MAG_role
#preparatory_process</t>
  </si>
  <si>
    <t xml:space="preserve">14. The MAG to have a more holistic mandate for supporting the preparations of the IGF and should be able to focus more on broader policy questions, for example  work on a strategic plan with different pillars may be established for the next 3, 5 or 9 year plans, guiding each year’s work, themes, and policy discussions.
</t>
  </si>
  <si>
    <t xml:space="preserve">#MAG_role
#preparatory_process
#multi_year_planning
</t>
  </si>
  <si>
    <t>https://docs.google.com/document/d/142kaOh5weNa5Gi0OY1-rcGpn9J9dpt33c2U6wbEuzRI/edit</t>
  </si>
  <si>
    <t>(2017) A Working Group on Multi-year Strategic Work Programme was stablished. http://intgovforum.org/mailman/listinfo/wg-mwp_intgovforum.org</t>
  </si>
  <si>
    <t xml:space="preserve">15-16 Workshop selection process by the MAG need to be improved, streamlined, and more transparent with clearer guidelines, including a timetable of expectations for proposers. The selection processes need to be consistent year by year.
</t>
  </si>
  <si>
    <t xml:space="preserve">#preparatory_process
#workshop_selection
</t>
  </si>
  <si>
    <t>Recommendation</t>
  </si>
  <si>
    <t>17. During Workshop Submitions define a timeline for community contributions in order to  structure the process with advance notice and allow sufficient time for each step.</t>
  </si>
  <si>
    <t>Workshop selection</t>
  </si>
  <si>
    <t xml:space="preserve">#preparatory_process
</t>
  </si>
  <si>
    <t>42. It is needed to include capacity development in IGF intersessional activities that already exist, including the NRIs.</t>
  </si>
  <si>
    <t xml:space="preserve">#intersessional_work
#NRIs
</t>
  </si>
  <si>
    <t>19. Greater efforts are needed on the communications fronts - for better outreach to the community and better dissemination of IGF documentation and information.</t>
  </si>
  <si>
    <t>44 - 45 There are content, or “academic” gaps in the capacity building that takes place at the IGF. Current efforts needed to be supplemented with inputs that assist participants with understanding some of the basic conceptualization of Internet governance, citing it as a new field of study and research. IGF could officially support or partner with the work done by specialized initiatives, such as Diplo, the IG schools and university programmes in order to better develop these skills and competencies. Also, to make visible numerous international, regional and national capacity-building efforts which include courses, open educational resources, seminars, webinars and sessions within other events such as those developed and operated by ISOC, ICANN, NGOs, schools, universities, associations, and many others.</t>
  </si>
  <si>
    <t xml:space="preserve">#communication
#outreach
</t>
  </si>
  <si>
    <t xml:space="preserve">#newcomers
#partnerships
</t>
  </si>
  <si>
    <t>46. Many Internet users in the health and education spaces are not coming to the IGF because their fields are not covered, or issues dealt with at the IGF such as cybersecurity, are too specific to be of interest to them. These are areas where there is not enough capacity building activity and where specific action could be highly beneficial and make the IGF more useful to the community.</t>
  </si>
  <si>
    <t>21. Implement accountability of MAG members to their communities, reporting back to their respective communities and keep them engaged in IGF processes.</t>
  </si>
  <si>
    <t xml:space="preserve">#impact
</t>
  </si>
  <si>
    <t xml:space="preserve">#MAG_composition
#MAG_role
#stakeholder_engagement
</t>
  </si>
  <si>
    <t>93. Other actors and institutions that are not directly related to IG could also provide inputs or benefit from outputs of IGF, and therefore there is a need for the relevance of the IGF to be communicated to those that are both internal within and external to the current IGF community.</t>
  </si>
  <si>
    <t>#partnerships #outcomes #communication #outreach #stakeholder_engagement</t>
  </si>
  <si>
    <t xml:space="preserve">47. The lack of available information on how stakeholders could start a national IGF. There would be a need for more “structural capacity” as part of a larger capacity gap in finding workable solutions at national and local levels.
</t>
  </si>
  <si>
    <t>22. Full feedback on how the UN assesses the candidates, and why some are selected and some are not. This information is indeed crucial to allow stakeholder groups to select and put forward the best candidates possible.</t>
  </si>
  <si>
    <t xml:space="preserve">#MAG_composition
#United_Nations
#stakeholder_engagement
</t>
  </si>
  <si>
    <t>(2017) An IGF NRIs Toolkit was developed and is available in multiple languages at https://www.intgovforum.org/multilingual/content/nris-toolkit-how-to-start-your-igf-initiative</t>
  </si>
  <si>
    <t>48 - 49 - 50.  The link between Internet governance and development is needing to be made clearer for IGF capacity building efforts to be valued, properly understood and funded. To keep in view the audience for capacity building efforts and that there should be a variety of topics to offer, ensuring they are relevant for regional and local needs and sustainable in the longer term. The MAG establish a dedicated permanent sub-group on capacity development and works all year long on these topics.</t>
  </si>
  <si>
    <t>#impact
#development
#multi_year_planning</t>
  </si>
  <si>
    <t>23. Reconsider the timing in terms of the MAG members possibly being appointed before the new cycle, so they can sit in and understand their roles before taking them on.</t>
  </si>
  <si>
    <t>98. The IGF could engage organizations that have a clear lead on specific issues (e.g. with the World Trade Organisation on IG related issues in trade should be engaged) or robust activities on specific issues (e.g. with IETF, APWG, ISOC, etc.).</t>
  </si>
  <si>
    <t>#MAG_composition</t>
  </si>
  <si>
    <t>#partnerships #outreach #IGOs #stakeholder_engagement</t>
  </si>
  <si>
    <t>51.  Disruptive’ thinking on capacity development to get the IGF out of its comfort zone, and to encourage a more a proactive approach to capacity development, which has not been the most visible aspect of the IGF’s activities.</t>
  </si>
  <si>
    <t>#impact</t>
  </si>
  <si>
    <t>24. The MAG Chair to have a mandate for more than one year. Consider aspirational and not prescriptive rotation of the MAG chairmanship among the stakeholder groups, and that the IGF should move away from the default that Chairs are government representatives. Increase transparency about criteria for the MAG chair and consultation with the stakeholder communities about possible candidates.</t>
  </si>
  <si>
    <t xml:space="preserve">#MAG_chair
#stakeholder_engagement
</t>
  </si>
  <si>
    <t>94. There could be more effective outreach efforts to engage with Governments, given their roles to champion some processes of Internet governance. This role has already been exercised in different contexts, including the preparatory process towards WSIS+10.</t>
  </si>
  <si>
    <t>Link to other entities</t>
  </si>
  <si>
    <t>#partnerships #outreach #governments</t>
  </si>
  <si>
    <t xml:space="preserve">52 - 53 To increase the firm establishment of partnerships with regional organizations, academic institutions and Internet governance “think tanks”. Also with Diplo and IGF schools (Africa, Europe, Latin America, etc.). Giving these existing initiatives visibility in the global IGF programme.  And more participation of UN agencies, particularly development agencies (like UNCTAD and UNDP), and regional commissions (UNECA, UNESCAP, ESCWA etc.) in the IGF’s meetings and processes, while encouraging partnerships
</t>
  </si>
  <si>
    <t xml:space="preserve">#partnerships
#UN_agencies
#United_Nations
</t>
  </si>
  <si>
    <t xml:space="preserve">25 - 35. Need for Secretariat’s staff resourcing, in line with leveraging the quality and contract support for specific project needs. Technological resources as potential means to also help support the work that the Secretariat does. IGF Secretariat’s general communications and outreach capacities; improve the website and make full use of different online tools. If these resource gaps could be better communicated to donors more funds could be raised.
</t>
  </si>
  <si>
    <t>96. The IGF could engage more effectively with those organizations, including non-governmental ones, that have roles in the implementation of the 2030 Agenda for Sustainable Development. There could be an alignment of implementation timelines through 2025.</t>
  </si>
  <si>
    <t xml:space="preserve">#funding
#tools
#communication
#newcomers
#NRIs
#stakeholder_engagement
#capacity_building
#outreach
</t>
  </si>
  <si>
    <t>#partnerships #outreach #IGOs #development</t>
  </si>
  <si>
    <t>54.  Relationships among stakeholder communities are important for assuring success in capacity building, in particular when it comes to exploiting “network effects” [e.g. South Africa hosting regional IGFs, tapping into the network effect of the global IGF]; local-level IGFs become points of entry as such in this instance.</t>
  </si>
  <si>
    <t xml:space="preserve">#partnerships
#stakeholder_engagement
#NRIs
</t>
  </si>
  <si>
    <t>26. Better-quality outreach and documentation of the IGF could also lead to more high-level/political interest in its processes and the annual meeting.</t>
  </si>
  <si>
    <t xml:space="preserve">#outreach
#stakeholder_engagement
</t>
  </si>
  <si>
    <t>99. A stronger relationship should be sought with decision-making processes in the UN General Assembly notably the First, Second and Third Committees on issues relating to security, development and human rights respectively, including primarily by sharing more information about the IGF (i.e. output products).</t>
  </si>
  <si>
    <t xml:space="preserve">55 - 56 BPFs (know-how), workshops, DC, Intersessional activities  and other existing IGF mechanisms could be used a vehicle for providing  toolkits and resources for the people who come to the IGF. 
</t>
  </si>
  <si>
    <t>#partnerships #outreach #United_Nations #development</t>
  </si>
  <si>
    <t xml:space="preserve">#best_practice_forums
#tools
</t>
  </si>
  <si>
    <t>100. Some UN regional commissions have good involvement with the IGF and this should continue. Links with institutions such as the Council of Europe, European Commission, World Intellectual Property Organization (WIPO), United Nations Educational, Scientific and Cultural Organization (UNESCO), United Nations Conference on Trade and Development (UNCTAD) and International Telecommunication Union (ITU), should be further strengthened.</t>
  </si>
  <si>
    <t>57. Day zero of the IGF annual meeting could be dedicated to capacity building. Drawing on recommendations and structured track on capacity building could also be adopted as a practice. This could be done to target governments, particularly from developing countries, so has to make the IGF more relevant to their needs.</t>
  </si>
  <si>
    <t>#partnerships #outreach #United_Nations #UN_agencies #IGOs</t>
  </si>
  <si>
    <t xml:space="preserve">27. To appoint a Special Advisor to the UN Secretary-General for Internet Governance to act as the “political face” of the IGF and protect the IGF Secretariat from outside pressures, so that it can be left to perform operational tasks.
</t>
  </si>
  <si>
    <t xml:space="preserve">
#governments
#developing_countries
#impact
</t>
  </si>
  <si>
    <t xml:space="preserve">#United_Nations
</t>
  </si>
  <si>
    <t>37.  The IGF contributes to capacity development both directly (through workshops at the IGF or linked events) as well as indirectly (through providing multiple opportunities for learning and experience in debating, public speaking, and networking, to mention a few examples).</t>
  </si>
  <si>
    <t>28. The IGF community, MAG and Secretariat, may not be taking sufficient advantage of its link to and support from the larger UN system and various institutions to provide more information to the UN constituencies.</t>
  </si>
  <si>
    <t>101. Linkages between the IGF and the UN Group on the Information Society (UNGIS) should be strengthened.</t>
  </si>
  <si>
    <t xml:space="preserve">#United_Nations
#outreach         	
#stakeholder_engagement
</t>
  </si>
  <si>
    <t>#partnerships #outreach #United_Nations</t>
  </si>
  <si>
    <t>103. A Special Advisor to the UN Secretary-General, if appointed by the Secretary-General, could engage missing actors at the senior level, including Governments.</t>
  </si>
  <si>
    <t>#outreach #United_Nations #governments</t>
  </si>
  <si>
    <t xml:space="preserve">38. The IGF disseminates “best practices” to:  1) students, government staff, activists, and business people attending national and regional IGFs, where they are exposed to experts; 2) constituencies who attend IGFs spreading and sharing knowledge and experience among their members (e.g. ICC BASIS for the business sector).
</t>
  </si>
  <si>
    <t xml:space="preserve">#impact
#NRIs
#stakeholder_engagement
</t>
  </si>
  <si>
    <t>104. Relations with Governments and organizations should be a shared responsibility of the MAG Chair and Co-Chairs (if appointed), and/or Special advisor to the SG on Internet Governance (if appointed). Special attention should be paid to entities that do not have current representation in the MAG.</t>
  </si>
  <si>
    <t>#partnerships #outreach #governments #MAG_chair #United_Nations</t>
  </si>
  <si>
    <t>40. NRIs provide concrete capacity building opportunities at the regional, country and local level.</t>
  </si>
  <si>
    <t>41. More capacity development efforts are addressed towards governments.</t>
  </si>
  <si>
    <t xml:space="preserve">#governments
</t>
  </si>
  <si>
    <t>105. IG coordinators in various institutions could act as effective focal points for communication with the IGF.</t>
  </si>
  <si>
    <t>#partnerships #outreach</t>
  </si>
  <si>
    <t>95. The relationship with the UN’s Technology Facilitation Mechanism (TFM), including the Science Technology and Innovation (STI) Forum, should be strengthened.</t>
  </si>
  <si>
    <t xml:space="preserve">34. IGF does not need to cover "all" issues every time and discussions should happen when needed. A multiyear year work plan identifying a roadmap with more concrete outputs at the end might help in bringing in new stakeholders (e.g. the financial sector, content producers, local SMEs, etc.). This should still allow for enough flexibility to adapt it to new and emerging situations. Such a process would need to be communicated clearly and widely.
</t>
  </si>
  <si>
    <t>Multiyear Planning</t>
  </si>
  <si>
    <t xml:space="preserve">#communication
</t>
  </si>
  <si>
    <t>97. The UN Development Programme (UNDP) could bring IGF issues to the local authorities including those that are in post-conflict situations. It is important to understand how the Internet can play a critical role in the rebuilding process of countries in post-conflict situations.</t>
  </si>
  <si>
    <t>#partnerships #outreach #United_Nations #governments #development</t>
  </si>
  <si>
    <t>102. Internet governance is multicentric, issue-based and oriented to problem-solving. In consequence, the interaction with organizations active in Internet governance must be respectful of their role and output, which includes legitimacy gained by results. The CSTD mapping chart captured a large number of organizations that are doing work on any number of IG-related issues that could engender some kind of linkage, including intergovernmental and non-governmental, global, regional, etc.</t>
  </si>
  <si>
    <t>#partnerships #outreach #stakeholder_engagement</t>
  </si>
  <si>
    <t>109. Other fora are emerging for those wishing to engage in discussions about Internet governance. This suggested that the IGF's distinctiveness and value within this range of alternatives would need to remain sufficient to maintain participation levels from governments and the private sector in particular.</t>
  </si>
  <si>
    <t>#impact #governments #private_sector #evolution</t>
  </si>
  <si>
    <t>Important: Document with review of MAG Structure available at:</t>
  </si>
  <si>
    <t>https://docs.google.com/document/d/1oEtXpiCoDy_Tuz6Icl1d-5am0Jnk7wCpMfr35rvLp2w/edit?usp=sharing</t>
  </si>
  <si>
    <r>
      <rPr>
        <b/>
        <sz val="10"/>
        <rFont val="Arial"/>
      </rPr>
      <t>Important</t>
    </r>
    <r>
      <rPr>
        <sz val="10"/>
        <color rgb="FF000000"/>
        <rFont val="Arial"/>
      </rPr>
      <t>: Document with Multiyear Planning (Funding, Link with other entities) - Evolution and Impact available at:</t>
    </r>
  </si>
  <si>
    <t>https://docs.google.com/document/d/1aGzr-BJR605f9j1mY_ukt7czaC4-eQLns7_dadhegds/edit?usp=sharing</t>
  </si>
  <si>
    <t>Part 2.II. 3. There is a need for a strengthened Internet Governance Forum (IGF). Important recommendations to that end were made by the UN CSTD working group on IGF improvements. It is suggested that these recommendations will be implemented by the end of 2015. [...] A strengthened IGF could better serve as a platform for discussing both long standing and emerging issues with a view to contributing to the identification of possible ways to address them.</t>
  </si>
  <si>
    <t>#evolution #impact</t>
  </si>
  <si>
    <t>No</t>
  </si>
  <si>
    <t>111. More could be done to take a strategic, long-term view of the role and activities of the IGF, such as through a predictable multi-year programme of work. Even if not undertaken generally, it might be possible to reinvigorate the IGF by taking a longer-term view of particular issues, dedicating time and resources to progressing discussions and achieving concrete outcomes on these over time. A longer time horizon such as this could help to bring in new collaborators, including international agencies, and new funders</t>
  </si>
  <si>
    <t xml:space="preserve">#multi_year_planning
#outcomes
#partnerships
</t>
  </si>
  <si>
    <t>118. To accelerate implementation of the recommendations of the CSTD Working Group on Improvements to the IGF, which reported in 2012, would require development of an implementation plan for Working Group recommendations, with clear targets established for achievement of recommendations, linked where necessary to fundraising or to identify support required from existing resources.</t>
  </si>
  <si>
    <t>Multiyear Planning. Funding</t>
  </si>
  <si>
    <t>#multi_year_planning #funding</t>
  </si>
  <si>
    <t>106. The MAG could step-up its outreach efforts. If a multi-year work programme were developed (i.e. annual or 3-year/5-year/9-year programme with specific themes), there could be an opportunity to strengthen and promote the sustainability of relations with other organizations.</t>
  </si>
  <si>
    <t>Multiyear Planning. Link to other entities</t>
  </si>
  <si>
    <t>#partnerships #outreach #multi_year_planning</t>
  </si>
  <si>
    <t>1-. IGF to continue being resilient to Internet evolution, fostering the discussions.</t>
  </si>
  <si>
    <t>2-. The IGF has impacted issues concerning access and usage and on the ways in which discussions take place in the ICT sector.</t>
  </si>
  <si>
    <t>4-. IGF to have built a community of expertise across stakeholder communities, enabling more effective discourse between those responsible for technical and public policy aspects of the Internet.</t>
  </si>
  <si>
    <t xml:space="preserve">#multistakeholder_cooperation
</t>
  </si>
  <si>
    <t>5-. Participation in the IGF, and particularly the emergence of national and regional IGFs (NRIs), have provided a stronger framework for developing country participation in Internet governance at both national and international levels, building the capacity and confidence of developing country stakeholders.</t>
  </si>
  <si>
    <t xml:space="preserve">#NRIs
#stakeholder_engagement
</t>
  </si>
  <si>
    <t>10-. Internet technology and markets requires a growing attention by the IGF on what have been called emerging issues and on issues that will emerge in the next few years.</t>
  </si>
  <si>
    <t xml:space="preserve">#emerging_issues
</t>
  </si>
  <si>
    <t>113. The IGF work should be 'future proof'. This is not simply a matter of resourcing, but also of ensuring that its institutional structures and capacities are able to respond to changing contexts for Internet and Internet governance.</t>
  </si>
  <si>
    <t>#evolution</t>
  </si>
  <si>
    <t>112. It might be possible to move towards a continuous, predictable process for programming the work of the IGF. Working groups of the MAG, for example, could address particular themes year-round and from one year to the next. Mechanisms could be put in place to identify and address new or emerging issues, and the annual renewal and selection of MAG Members could be done earlier each year in order to provide a longer annual planning cycle.</t>
  </si>
  <si>
    <t>MAG Structure &amp; Methods. Multiyear Planning</t>
  </si>
  <si>
    <t>#multi_year_planning #MAG_role #emerging_issues #MAG_composition</t>
  </si>
  <si>
    <t>114. The IGF's innovative and unconventional multistakeholder structure and culture, compared with other UN processes, was generally felt to be one of its strengths. One of the challenges is how to reconcile its bottom-up approach and stakeholder expectations with other multilateral processes within the UN system.</t>
  </si>
  <si>
    <t>#multistakeholder_cooperation #United_Nations</t>
  </si>
  <si>
    <t xml:space="preserve">63.   We  acknowledge  the  role  of  the  Internet  Governance  Forum  as  a multi-stakeholder platform for discussion of Internet governance issues. We support the  recommendations  in  the  report  of  the  Working  Group  on  Improvements  to  the Internet  Governance  Forum  of  the  Commission  on  Science  and  Technology  for Development,10 which the General Assembly took note of in its resolution 68/198 of 20 December 2013, and we call for their accelerated implementation. We extend for another 10 years the existing mandate of the Internet Governance Forum as set out in paragraphs 72 to 78 of the Tunis Agenda. We recognize that during that period, the  Forum  should  continue  to  show  progress  on  working  modalities  and  the participation  of  relevant  stakeholders  from  developing  countries.  We call  upon the  Commission, within its regular reporting, to give due consideration to fulfilment of the recommendations in the report of its Working Group. </t>
  </si>
  <si>
    <t>Part 2.III.2. Mass and arbitrary surveillance undermines trust in the Internet and trust in the Internet governance ecosystem. Collection and processing of personal data by state and non-state actors should be conducted in accordance with international human rights law. More dialogue is needed on this topic at the international level using forums like the Human Rights Council and IGF aiming to develop a common understanding on all the related aspects.</t>
  </si>
  <si>
    <t>#internet_trust #surveillance #dialogue</t>
  </si>
  <si>
    <t xml:space="preserve">Part 2.V.2nd Paragraph - It is expected that the NETmundial findings and outcomes will feed into other processes and forums, such as the post 2015 development agenda process, WSIS+10, IGF, and all Internet governance discussions held in different organizations and bodies at all levels. </t>
  </si>
  <si>
    <t>#netmundial #development_agenda</t>
  </si>
  <si>
    <r>
      <rPr>
        <b/>
        <sz val="10"/>
        <rFont val="Arial"/>
      </rPr>
      <t>Important</t>
    </r>
    <r>
      <rPr>
        <sz val="10"/>
        <color rgb="FF000000"/>
        <rFont val="Arial"/>
      </rPr>
      <t>: Document with review of Broarder Participation - Diversity available at:</t>
    </r>
  </si>
  <si>
    <t>https://docs.google.com/document/d/1S8onOdahieqskuDsN8qfWMQXNpdy5RroMaquyJVJ0Gw/edit?usp=sharing</t>
  </si>
  <si>
    <r>
      <rPr>
        <b/>
        <sz val="10"/>
        <rFont val="Arial"/>
      </rPr>
      <t>Important</t>
    </r>
    <r>
      <rPr>
        <sz val="10"/>
        <color rgb="FF000000"/>
        <rFont val="Arial"/>
      </rPr>
      <t>: Document with Secretariat - Process available at:</t>
    </r>
  </si>
  <si>
    <t>https://docs.google.com/document/d/1eTTXQx5Rc8DIj0LJWX0MiN9k99Uyd8r8ZUHYydo0gOc/edit?usp=sharing</t>
  </si>
  <si>
    <t>115, 116. The role of the MAG needs to be clarified in order to pursue significant innovations in the IGF. Some functions relating to the programming of the annual IGF could be undertaken by the Secretariat rather than the MAG. It would be also beneficial to clarify aspects of the governance structure of the IGF, including the roles and responsibilities of the UN Secretary-General, of UN DESA under him and of the MAG Chair.</t>
  </si>
  <si>
    <t>Process. Secretariat</t>
  </si>
  <si>
    <t>#MAG_role #IGF_Secretariat #United_Nations #UNDESA #MAG_chair</t>
  </si>
  <si>
    <r>
      <rPr>
        <b/>
        <sz val="10"/>
        <rFont val="Arial"/>
      </rPr>
      <t>Important</t>
    </r>
    <r>
      <rPr>
        <sz val="10"/>
        <color rgb="FF000000"/>
        <rFont val="Arial"/>
      </rPr>
      <t>: Document with Enhanced Communication - Others available at:</t>
    </r>
  </si>
  <si>
    <t>https://docs.google.com/document/d/1q275jr0RLwVUA7VtBQVHsqFv9fQjR9TxFLPlnpGupYE/edit?usp=sharing</t>
  </si>
  <si>
    <t>Parte 2.II. 
 Improvements should include inter-alia: 
 b. Extending the IGF mandate beyond five-year terms;</t>
  </si>
  <si>
    <t>Mandate</t>
  </si>
  <si>
    <t>WSIS+10</t>
  </si>
  <si>
    <t>Completed</t>
  </si>
  <si>
    <t>The IGF mandate has been renewed for another 10years as an outcome of the WSIS+10 Review process</t>
  </si>
  <si>
    <t>110. The IGF has evolved over the years and is now seen by many as much more than an annual forum. At the same time, the organizational modalities do not fully recognize this, resulting in some operational complexities and role confusion in the IGF community, UNDESA including the IGF secretariat and the MAG. Increasingly, it is seen as an ecosystem including national and regional IGFs, intersessional work, best practice fora, dynamic coalitions and other activities. This ecosystem offers a wider range of ways to engage stakeholders, including under-represented stakeholders, through which its role and impact could grow.</t>
  </si>
  <si>
    <t>#evolution #UNDESA #MAG_role #IGF_Secretariat #NRIs #intersessional_work #best_practice_forums #dynamic_coalitions #stakeholder_engagement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</si>
</sst>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Arial"/>
    </font>
    <font>
      <sz val="10"/>
      <color rgb="FF000000"/>
      <name val="Calibri"/>
    </font>
    <font>
      <b/>
      <sz val="10"/>
      <name val="Arial"/>
    </font>
    <font>
      <sz val="10"/>
      <color rgb="FF000000"/>
      <name val="Calibri"/>
    </font>
    <font>
      <sz val="10"/>
      <name val="Arial"/>
    </font>
    <font>
      <b/>
      <sz val="9"/>
      <color rgb="FF000000"/>
      <name val="Arial"/>
    </font>
    <font>
      <sz val="10"/>
      <name val="Arial"/>
    </font>
    <font>
      <sz val="9"/>
      <color rgb="FFFFFFFF"/>
      <name val="Arial"/>
    </font>
    <font>
      <sz val="10"/>
      <color rgb="FF000000"/>
      <name val="Arial"/>
    </font>
    <font>
      <sz val="9"/>
      <color rgb="FF000000"/>
      <name val="Arial"/>
    </font>
    <font>
      <u/>
      <sz val="10"/>
      <color rgb="FF0000FF"/>
      <name val="Arial"/>
    </font>
    <font>
      <u/>
      <sz val="10"/>
      <color rgb="FF0000FF"/>
      <name val="Arial"/>
    </font>
    <font>
      <sz val="11"/>
      <color rgb="FF000000"/>
      <name val="Arial"/>
    </font>
    <font>
      <u/>
      <sz val="10"/>
      <color rgb="FF0000FF"/>
      <name val="Arial"/>
    </font>
    <font>
      <sz val="9"/>
      <name val="Arial"/>
    </font>
    <font>
      <sz val="11"/>
      <name val="&quot;Calibri&quot;"/>
    </font>
    <font>
      <u/>
      <sz val="10"/>
      <color rgb="FF0000FF"/>
      <name val="Arial"/>
    </font>
    <font>
      <sz val="11"/>
      <name val="Calibri"/>
    </font>
    <font>
      <u/>
      <sz val="10"/>
      <color rgb="FF1155CC"/>
      <name val="Arial"/>
    </font>
    <font>
      <u/>
      <sz val="10"/>
      <color rgb="FF0000FF"/>
      <name val="Arial"/>
    </font>
    <font>
      <u/>
      <sz val="9"/>
      <color rgb="FF000000"/>
      <name val="Arial"/>
    </font>
    <font>
      <sz val="10"/>
      <color rgb="FF000000"/>
      <name val="'Arial'"/>
    </font>
    <font>
      <u/>
      <sz val="11"/>
      <color rgb="FF0000FF"/>
      <name val="Arial"/>
    </font>
  </fonts>
  <fills count="5">
    <fill>
      <patternFill patternType="none"/>
    </fill>
    <fill>
      <patternFill patternType="gray125"/>
    </fill>
    <fill>
      <patternFill patternType="solid">
        <fgColor rgb="FFFFFFFF"/>
        <bgColor rgb="FFFFFFFF"/>
      </patternFill>
    </fill>
    <fill>
      <patternFill patternType="solid">
        <fgColor rgb="FF45818E"/>
        <bgColor rgb="FF45818E"/>
      </patternFill>
    </fill>
    <fill>
      <patternFill patternType="solid">
        <fgColor rgb="FFEFEFEF"/>
        <bgColor rgb="FFEFEFEF"/>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0">
    <xf numFmtId="0" fontId="0" fillId="0" borderId="0" xfId="0" applyFont="1" applyAlignment="1"/>
    <xf numFmtId="0" fontId="1" fillId="0" borderId="0" xfId="0" applyFont="1" applyAlignment="1"/>
    <xf numFmtId="0" fontId="2" fillId="0" borderId="1" xfId="0" applyFont="1" applyBorder="1" applyAlignment="1"/>
    <xf numFmtId="0" fontId="3" fillId="2" borderId="0" xfId="0" applyFont="1" applyFill="1" applyAlignment="1">
      <alignment horizontal="left"/>
    </xf>
    <xf numFmtId="0" fontId="4" fillId="0" borderId="0" xfId="0" applyFont="1" applyAlignment="1"/>
    <xf numFmtId="0" fontId="5" fillId="0" borderId="1" xfId="0" applyFont="1" applyBorder="1" applyAlignment="1">
      <alignment vertical="center" wrapText="1"/>
    </xf>
    <xf numFmtId="0" fontId="6" fillId="3" borderId="1" xfId="0" applyFont="1" applyFill="1" applyBorder="1" applyAlignment="1">
      <alignment vertical="center"/>
    </xf>
    <xf numFmtId="0" fontId="4" fillId="0" borderId="1" xfId="0" applyFont="1" applyBorder="1" applyAlignment="1"/>
    <xf numFmtId="0" fontId="4" fillId="0" borderId="1" xfId="0" applyFont="1" applyBorder="1" applyAlignment="1">
      <alignment vertical="center" wrapText="1"/>
    </xf>
    <xf numFmtId="0" fontId="7" fillId="3" borderId="1" xfId="0" applyFont="1" applyFill="1" applyBorder="1" applyAlignment="1">
      <alignment vertical="center" wrapText="1"/>
    </xf>
    <xf numFmtId="0" fontId="8" fillId="0" borderId="1" xfId="0" applyFont="1" applyBorder="1" applyAlignment="1">
      <alignment vertical="center" wrapText="1"/>
    </xf>
    <xf numFmtId="0" fontId="7" fillId="3" borderId="1" xfId="0" applyFont="1" applyFill="1" applyBorder="1" applyAlignment="1">
      <alignment vertical="center" wrapText="1"/>
    </xf>
    <xf numFmtId="0" fontId="9" fillId="0" borderId="1" xfId="0" applyFont="1" applyBorder="1" applyAlignment="1">
      <alignment vertical="center" wrapText="1"/>
    </xf>
    <xf numFmtId="0" fontId="6" fillId="0" borderId="1" xfId="0" applyFont="1" applyBorder="1" applyAlignment="1">
      <alignment vertical="center"/>
    </xf>
    <xf numFmtId="0" fontId="4" fillId="0" borderId="1" xfId="0" applyFont="1" applyBorder="1"/>
    <xf numFmtId="0" fontId="10" fillId="0" borderId="0" xfId="0" applyFont="1" applyAlignment="1"/>
    <xf numFmtId="0" fontId="11" fillId="0" borderId="1" xfId="0" applyFont="1" applyBorder="1" applyAlignment="1">
      <alignment vertical="center" wrapText="1"/>
    </xf>
    <xf numFmtId="0" fontId="4" fillId="0" borderId="1" xfId="0" applyFont="1" applyBorder="1" applyAlignment="1">
      <alignment vertical="center" wrapText="1"/>
    </xf>
    <xf numFmtId="0" fontId="8" fillId="2" borderId="0" xfId="0" applyFont="1" applyFill="1" applyAlignment="1">
      <alignment horizontal="left"/>
    </xf>
    <xf numFmtId="0" fontId="9" fillId="4" borderId="1" xfId="0" applyFont="1" applyFill="1" applyBorder="1" applyAlignment="1">
      <alignment vertical="center" wrapText="1"/>
    </xf>
    <xf numFmtId="0" fontId="2" fillId="0" borderId="1" xfId="0" applyFont="1" applyBorder="1" applyAlignment="1">
      <alignment vertical="center" wrapText="1"/>
    </xf>
    <xf numFmtId="0" fontId="12" fillId="0" borderId="0" xfId="0" applyFont="1" applyAlignment="1"/>
    <xf numFmtId="0" fontId="4" fillId="0" borderId="1" xfId="0" applyFont="1" applyBorder="1" applyAlignment="1">
      <alignment vertical="center" wrapText="1"/>
    </xf>
    <xf numFmtId="0" fontId="2" fillId="4" borderId="1" xfId="0" applyFont="1" applyFill="1" applyBorder="1" applyAlignment="1">
      <alignment vertical="center" wrapText="1"/>
    </xf>
    <xf numFmtId="0" fontId="8" fillId="4" borderId="1"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wrapText="1"/>
    </xf>
    <xf numFmtId="0" fontId="13" fillId="0" borderId="0" xfId="0" applyFont="1" applyAlignment="1"/>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5" fillId="0" borderId="1" xfId="0" applyFont="1" applyBorder="1" applyAlignment="1">
      <alignment wrapText="1"/>
    </xf>
    <xf numFmtId="0" fontId="14" fillId="0" borderId="1" xfId="0" applyFont="1" applyBorder="1" applyAlignment="1">
      <alignment vertical="center" wrapText="1"/>
    </xf>
    <xf numFmtId="0" fontId="15" fillId="0" borderId="1" xfId="0" applyFont="1" applyBorder="1" applyAlignment="1"/>
    <xf numFmtId="0" fontId="6" fillId="0" borderId="0" xfId="0" applyFont="1"/>
    <xf numFmtId="0" fontId="6" fillId="0" borderId="0" xfId="0" applyFont="1" applyAlignment="1"/>
    <xf numFmtId="0" fontId="16" fillId="0" borderId="0" xfId="0" applyFont="1" applyAlignment="1"/>
    <xf numFmtId="0" fontId="6" fillId="0" borderId="0" xfId="0" applyFont="1"/>
    <xf numFmtId="0" fontId="6" fillId="0" borderId="0" xfId="0" applyFont="1" applyAlignment="1"/>
    <xf numFmtId="0" fontId="6" fillId="0" borderId="1" xfId="0" applyFont="1" applyBorder="1" applyAlignment="1">
      <alignment horizontal="right" wrapText="1"/>
    </xf>
    <xf numFmtId="0" fontId="17" fillId="0" borderId="2" xfId="0" applyFont="1" applyBorder="1" applyAlignment="1">
      <alignment wrapText="1"/>
    </xf>
    <xf numFmtId="0" fontId="6" fillId="0" borderId="2" xfId="0" applyFont="1" applyBorder="1" applyAlignment="1">
      <alignment wrapText="1"/>
    </xf>
    <xf numFmtId="0" fontId="18" fillId="0" borderId="2" xfId="0" applyFont="1" applyBorder="1" applyAlignment="1">
      <alignment wrapText="1"/>
    </xf>
    <xf numFmtId="0" fontId="6" fillId="0" borderId="2" xfId="0" applyFont="1" applyBorder="1"/>
    <xf numFmtId="0" fontId="7" fillId="0" borderId="0" xfId="0" applyFont="1" applyAlignment="1">
      <alignment vertical="center" wrapText="1"/>
    </xf>
    <xf numFmtId="0" fontId="9" fillId="0" borderId="3" xfId="0" applyFont="1" applyBorder="1" applyAlignment="1">
      <alignment vertical="center" wrapText="1"/>
    </xf>
    <xf numFmtId="0" fontId="8" fillId="2" borderId="0" xfId="0" applyFont="1" applyFill="1" applyAlignment="1"/>
    <xf numFmtId="0" fontId="19" fillId="0" borderId="0" xfId="0" applyFont="1" applyAlignment="1">
      <alignment vertical="center"/>
    </xf>
    <xf numFmtId="0" fontId="14" fillId="0" borderId="3" xfId="0" applyFont="1" applyBorder="1" applyAlignment="1">
      <alignment vertical="center" wrapText="1"/>
    </xf>
    <xf numFmtId="0" fontId="7" fillId="3" borderId="1" xfId="0" applyFont="1" applyFill="1" applyBorder="1" applyAlignment="1">
      <alignment vertical="center" wrapText="1"/>
    </xf>
    <xf numFmtId="0" fontId="4" fillId="0" borderId="1" xfId="0" applyFont="1" applyBorder="1" applyAlignment="1">
      <alignment wrapText="1"/>
    </xf>
    <xf numFmtId="0" fontId="7" fillId="3" borderId="0" xfId="0" applyFont="1" applyFill="1" applyAlignment="1">
      <alignment vertical="center" wrapText="1"/>
    </xf>
    <xf numFmtId="0" fontId="4" fillId="0" borderId="1" xfId="0" applyFont="1" applyBorder="1" applyAlignment="1">
      <alignment vertical="center"/>
    </xf>
    <xf numFmtId="0" fontId="21" fillId="0" borderId="1" xfId="0" applyFont="1" applyBorder="1" applyAlignment="1">
      <alignment vertical="center" wrapText="1"/>
    </xf>
    <xf numFmtId="0" fontId="15" fillId="0" borderId="3" xfId="0" applyFont="1" applyBorder="1" applyAlignment="1">
      <alignment wrapText="1"/>
    </xf>
    <xf numFmtId="0" fontId="22" fillId="0" borderId="1" xfId="0" applyFont="1" applyBorder="1" applyAlignment="1">
      <alignment vertical="center" wrapText="1"/>
    </xf>
    <xf numFmtId="0" fontId="15" fillId="0" borderId="0" xfId="0" applyFont="1" applyAlignment="1">
      <alignment wrapText="1"/>
    </xf>
    <xf numFmtId="0" fontId="20" fillId="0" borderId="4" xfId="0" applyFont="1" applyBorder="1" applyAlignment="1">
      <alignment vertical="center" wrapText="1"/>
    </xf>
    <xf numFmtId="0" fontId="4" fillId="0" borderId="5" xfId="0" applyFont="1" applyBorder="1"/>
    <xf numFmtId="0" fontId="4"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docs.google.com/document/d/142kaOh5weNa5Gi0OY1-rcGpn9J9dpt33c2U6wbEuzRI/edi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docs.google.com/document/d/1oEtXpiCoDy_Tuz6Icl1d-5am0Jnk7wCpMfr35rvLp2w/edit?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ocs.google.com/document/d/1aGzr-BJR605f9j1mY_ukt7czaC4-eQLns7_dadhegds/edit?usp=sharing"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docs.google.com/document/d/1S8onOdahieqskuDsN8qfWMQXNpdy5RroMaquyJVJ0Gw/edit?usp=sharing"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docs.google.com/document/d/1eTTXQx5Rc8DIj0LJWX0MiN9k99Uyd8r8ZUHYydo0gOc/edit?usp=sharing"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docs.google.com/document/d/1q275jr0RLwVUA7VtBQVHsqFv9fQjR9TxFLPlnpGupYE/edit?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document/d/1s5Fig8No8ekbF9mhJ1y2RkuY2qiiggQT8vtP2JtddJA/edi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document/d/1_BK4NBMNHDHxiMQrmlGhERwISG6aI2mVwh39LOqNa2g/edi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document/d/1n1AuaNdvmVAcmh3rwgwnmnBdRB_UfNnF5gYBNtWRTfE/edit"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oogle.com/document/d/1fHDwwD4SkSjoweU4pggHR8NqKfbi8MqpmQPopnmNTyk/edit"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oogle.com/document/d/144qF5ZW1EsiVcO4slEYLPsJN1JDKySTq9wxGcbTkTpA/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980"/>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14.42578125" defaultRowHeight="15.75" customHeight="1"/>
  <cols>
    <col min="1" max="2" width="3.7109375" customWidth="1"/>
    <col min="3" max="3" width="89.28515625" customWidth="1"/>
    <col min="4" max="4" width="18" customWidth="1"/>
    <col min="5" max="5" width="22.85546875" customWidth="1"/>
    <col min="6" max="6" width="15.7109375" customWidth="1"/>
    <col min="9" max="9" width="16.7109375" hidden="1" customWidth="1"/>
    <col min="10" max="10" width="18.140625" customWidth="1"/>
    <col min="11" max="11" width="5.85546875" customWidth="1"/>
    <col min="12" max="12" width="20.28515625" customWidth="1"/>
    <col min="13" max="13" width="43.7109375" customWidth="1"/>
    <col min="14" max="14" width="33.7109375" hidden="1" customWidth="1"/>
  </cols>
  <sheetData>
    <row r="1" spans="1:33" ht="15.75" customHeight="1">
      <c r="A1" s="6"/>
      <c r="B1" s="6"/>
      <c r="C1" s="9" t="s">
        <v>20</v>
      </c>
      <c r="D1" s="9" t="s">
        <v>5</v>
      </c>
      <c r="E1" s="9" t="s">
        <v>25</v>
      </c>
      <c r="F1" s="9" t="s">
        <v>26</v>
      </c>
      <c r="G1" s="9" t="s">
        <v>27</v>
      </c>
      <c r="H1" s="9" t="s">
        <v>28</v>
      </c>
      <c r="I1" s="11" t="s">
        <v>29</v>
      </c>
      <c r="J1" s="11" t="s">
        <v>37</v>
      </c>
      <c r="K1" s="11" t="s">
        <v>39</v>
      </c>
      <c r="L1" s="11" t="s">
        <v>40</v>
      </c>
      <c r="M1" s="11" t="s">
        <v>41</v>
      </c>
      <c r="N1" s="11" t="s">
        <v>42</v>
      </c>
      <c r="O1" s="13"/>
      <c r="P1" s="13"/>
      <c r="Q1" s="13"/>
      <c r="R1" s="13"/>
      <c r="S1" s="13"/>
      <c r="T1" s="13"/>
      <c r="U1" s="13"/>
      <c r="V1" s="13"/>
      <c r="W1" s="13"/>
      <c r="X1" s="13"/>
      <c r="Y1" s="13"/>
      <c r="Z1" s="13"/>
      <c r="AA1" s="13"/>
      <c r="AB1" s="13"/>
      <c r="AC1" s="13"/>
      <c r="AD1" s="13"/>
      <c r="AE1" s="13"/>
      <c r="AF1" s="13"/>
      <c r="AG1" s="13"/>
    </row>
    <row r="2" spans="1:33" ht="15.75" customHeight="1">
      <c r="A2" s="12">
        <v>1</v>
      </c>
      <c r="B2" s="12"/>
      <c r="C2" s="12" t="s">
        <v>64</v>
      </c>
      <c r="D2" s="12" t="s">
        <v>65</v>
      </c>
      <c r="E2" s="8"/>
      <c r="F2" s="8" t="s">
        <v>66</v>
      </c>
      <c r="G2" s="16" t="str">
        <f t="shared" ref="G2:G15" si="0">HYPERLINK("https://drive.google.com/open?id=0B3KgeW1Aze0wV2FmMWZ2QmJwVVE","CSTD WG IGF Report")</f>
        <v>CSTD WG IGF Report</v>
      </c>
      <c r="H2" s="17"/>
      <c r="I2" s="12" t="s">
        <v>69</v>
      </c>
      <c r="J2" s="19" t="s">
        <v>70</v>
      </c>
      <c r="K2" s="19" t="s">
        <v>71</v>
      </c>
      <c r="L2" s="19" t="s">
        <v>16</v>
      </c>
      <c r="M2" s="19" t="s">
        <v>72</v>
      </c>
      <c r="N2" s="20"/>
      <c r="O2" s="22"/>
      <c r="P2" s="22"/>
      <c r="Q2" s="22"/>
      <c r="R2" s="22"/>
      <c r="S2" s="22"/>
      <c r="T2" s="22"/>
      <c r="U2" s="22"/>
      <c r="V2" s="22"/>
      <c r="W2" s="22"/>
      <c r="X2" s="22"/>
      <c r="Y2" s="22"/>
      <c r="Z2" s="22"/>
      <c r="AA2" s="22"/>
      <c r="AB2" s="22"/>
      <c r="AC2" s="22"/>
      <c r="AD2" s="22"/>
      <c r="AE2" s="22"/>
      <c r="AF2" s="22"/>
      <c r="AG2" s="22"/>
    </row>
    <row r="3" spans="1:33" ht="15.75" customHeight="1">
      <c r="A3" s="12">
        <v>2</v>
      </c>
      <c r="B3" s="12"/>
      <c r="C3" s="12" t="s">
        <v>79</v>
      </c>
      <c r="D3" s="12" t="s">
        <v>65</v>
      </c>
      <c r="E3" s="8"/>
      <c r="F3" s="8" t="s">
        <v>66</v>
      </c>
      <c r="G3" s="16" t="str">
        <f t="shared" si="0"/>
        <v>CSTD WG IGF Report</v>
      </c>
      <c r="H3" s="17"/>
      <c r="I3" s="12" t="s">
        <v>80</v>
      </c>
      <c r="J3" s="19" t="s">
        <v>81</v>
      </c>
      <c r="K3" s="19" t="s">
        <v>71</v>
      </c>
      <c r="L3" s="19" t="s">
        <v>18</v>
      </c>
      <c r="M3" s="23"/>
      <c r="N3" s="20"/>
      <c r="O3" s="22"/>
      <c r="P3" s="22"/>
      <c r="Q3" s="22"/>
      <c r="R3" s="22"/>
      <c r="S3" s="22"/>
      <c r="T3" s="22"/>
      <c r="U3" s="22"/>
      <c r="V3" s="22"/>
      <c r="W3" s="22"/>
      <c r="X3" s="22"/>
      <c r="Y3" s="22"/>
      <c r="Z3" s="22"/>
      <c r="AA3" s="22"/>
      <c r="AB3" s="22"/>
      <c r="AC3" s="22"/>
      <c r="AD3" s="22"/>
      <c r="AE3" s="22"/>
      <c r="AF3" s="22"/>
      <c r="AG3" s="22"/>
    </row>
    <row r="4" spans="1:33" ht="15.75" customHeight="1">
      <c r="A4" s="12">
        <v>3</v>
      </c>
      <c r="B4" s="12"/>
      <c r="C4" s="12" t="s">
        <v>82</v>
      </c>
      <c r="D4" s="12" t="s">
        <v>65</v>
      </c>
      <c r="E4" s="8"/>
      <c r="F4" s="8" t="s">
        <v>66</v>
      </c>
      <c r="G4" s="16" t="str">
        <f t="shared" si="0"/>
        <v>CSTD WG IGF Report</v>
      </c>
      <c r="H4" s="17"/>
      <c r="I4" s="12" t="s">
        <v>80</v>
      </c>
      <c r="J4" s="19" t="s">
        <v>83</v>
      </c>
      <c r="K4" s="19" t="s">
        <v>71</v>
      </c>
      <c r="L4" s="19" t="s">
        <v>16</v>
      </c>
      <c r="M4" s="23"/>
      <c r="N4" s="20"/>
      <c r="O4" s="22"/>
      <c r="P4" s="22"/>
      <c r="Q4" s="22"/>
      <c r="R4" s="22"/>
      <c r="S4" s="22"/>
      <c r="T4" s="22"/>
      <c r="U4" s="22"/>
      <c r="V4" s="22"/>
      <c r="W4" s="22"/>
      <c r="X4" s="22"/>
      <c r="Y4" s="22"/>
      <c r="Z4" s="22"/>
      <c r="AA4" s="22"/>
      <c r="AB4" s="22"/>
      <c r="AC4" s="22"/>
      <c r="AD4" s="22"/>
      <c r="AE4" s="22"/>
      <c r="AF4" s="22"/>
      <c r="AG4" s="22"/>
    </row>
    <row r="5" spans="1:33" ht="15.75" customHeight="1">
      <c r="A5" s="12">
        <v>4</v>
      </c>
      <c r="B5" s="12"/>
      <c r="C5" s="12" t="s">
        <v>84</v>
      </c>
      <c r="D5" s="12" t="s">
        <v>85</v>
      </c>
      <c r="E5" s="8"/>
      <c r="F5" s="8" t="s">
        <v>66</v>
      </c>
      <c r="G5" s="16" t="str">
        <f t="shared" si="0"/>
        <v>CSTD WG IGF Report</v>
      </c>
      <c r="H5" s="17"/>
      <c r="I5" s="12" t="s">
        <v>80</v>
      </c>
      <c r="J5" s="19" t="s">
        <v>86</v>
      </c>
      <c r="K5" s="19" t="s">
        <v>87</v>
      </c>
      <c r="L5" s="19" t="s">
        <v>16</v>
      </c>
      <c r="M5" s="23"/>
      <c r="N5" s="20"/>
      <c r="O5" s="22"/>
      <c r="P5" s="22"/>
      <c r="Q5" s="22"/>
      <c r="R5" s="22"/>
      <c r="S5" s="22"/>
      <c r="T5" s="22"/>
      <c r="U5" s="22"/>
      <c r="V5" s="22"/>
      <c r="W5" s="22"/>
      <c r="X5" s="22"/>
      <c r="Y5" s="22"/>
      <c r="Z5" s="22"/>
      <c r="AA5" s="22"/>
      <c r="AB5" s="22"/>
      <c r="AC5" s="22"/>
      <c r="AD5" s="22"/>
      <c r="AE5" s="22"/>
      <c r="AF5" s="22"/>
      <c r="AG5" s="22"/>
    </row>
    <row r="6" spans="1:33" ht="15.75" customHeight="1">
      <c r="A6" s="10">
        <v>5</v>
      </c>
      <c r="B6" s="10"/>
      <c r="C6" s="12" t="s">
        <v>88</v>
      </c>
      <c r="D6" s="10" t="s">
        <v>89</v>
      </c>
      <c r="E6" s="8"/>
      <c r="F6" s="8" t="s">
        <v>66</v>
      </c>
      <c r="G6" s="16" t="str">
        <f t="shared" si="0"/>
        <v>CSTD WG IGF Report</v>
      </c>
      <c r="H6" s="17"/>
      <c r="I6" s="10"/>
      <c r="J6" s="24"/>
      <c r="K6" s="24"/>
      <c r="L6" s="24"/>
      <c r="M6" s="24"/>
      <c r="N6" s="10"/>
      <c r="O6" s="22"/>
      <c r="P6" s="22"/>
      <c r="Q6" s="22"/>
      <c r="R6" s="22"/>
      <c r="S6" s="22"/>
      <c r="T6" s="22"/>
      <c r="U6" s="22"/>
      <c r="V6" s="22"/>
      <c r="W6" s="22"/>
      <c r="X6" s="22"/>
      <c r="Y6" s="22"/>
      <c r="Z6" s="22"/>
      <c r="AA6" s="22"/>
      <c r="AB6" s="22"/>
      <c r="AC6" s="22"/>
      <c r="AD6" s="22"/>
      <c r="AE6" s="22"/>
      <c r="AF6" s="22"/>
      <c r="AG6" s="22"/>
    </row>
    <row r="7" spans="1:33" ht="15.75" customHeight="1">
      <c r="A7" s="12">
        <v>6</v>
      </c>
      <c r="B7" s="12"/>
      <c r="C7" s="12" t="s">
        <v>90</v>
      </c>
      <c r="D7" s="12" t="s">
        <v>91</v>
      </c>
      <c r="E7" s="8"/>
      <c r="F7" s="8" t="s">
        <v>66</v>
      </c>
      <c r="G7" s="16" t="str">
        <f t="shared" si="0"/>
        <v>CSTD WG IGF Report</v>
      </c>
      <c r="H7" s="17"/>
      <c r="I7" s="12" t="s">
        <v>69</v>
      </c>
      <c r="J7" s="19" t="s">
        <v>92</v>
      </c>
      <c r="K7" s="19" t="s">
        <v>71</v>
      </c>
      <c r="L7" s="19" t="s">
        <v>16</v>
      </c>
      <c r="M7" s="19" t="s">
        <v>93</v>
      </c>
      <c r="N7" s="20"/>
      <c r="O7" s="22"/>
      <c r="P7" s="22"/>
      <c r="Q7" s="22"/>
      <c r="R7" s="22"/>
      <c r="S7" s="22"/>
      <c r="T7" s="22"/>
      <c r="U7" s="22"/>
      <c r="V7" s="22"/>
      <c r="W7" s="22"/>
      <c r="X7" s="22"/>
      <c r="Y7" s="22"/>
      <c r="Z7" s="22"/>
      <c r="AA7" s="22"/>
      <c r="AB7" s="22"/>
      <c r="AC7" s="22"/>
      <c r="AD7" s="22"/>
      <c r="AE7" s="22"/>
      <c r="AF7" s="22"/>
      <c r="AG7" s="22"/>
    </row>
    <row r="8" spans="1:33" ht="15.75" customHeight="1">
      <c r="A8" s="12">
        <v>7</v>
      </c>
      <c r="B8" s="12"/>
      <c r="C8" s="12" t="s">
        <v>95</v>
      </c>
      <c r="D8" s="12" t="s">
        <v>91</v>
      </c>
      <c r="E8" s="8"/>
      <c r="F8" s="8" t="s">
        <v>66</v>
      </c>
      <c r="G8" s="16" t="str">
        <f t="shared" si="0"/>
        <v>CSTD WG IGF Report</v>
      </c>
      <c r="H8" s="17"/>
      <c r="I8" s="12" t="s">
        <v>69</v>
      </c>
      <c r="J8" s="19" t="s">
        <v>83</v>
      </c>
      <c r="K8" s="19" t="s">
        <v>71</v>
      </c>
      <c r="L8" s="19" t="s">
        <v>16</v>
      </c>
      <c r="M8" s="19" t="s">
        <v>97</v>
      </c>
      <c r="N8" s="20"/>
      <c r="O8" s="22"/>
      <c r="P8" s="22"/>
      <c r="Q8" s="22"/>
      <c r="R8" s="22"/>
      <c r="S8" s="22"/>
      <c r="T8" s="22"/>
      <c r="U8" s="22"/>
      <c r="V8" s="22"/>
      <c r="W8" s="22"/>
      <c r="X8" s="22"/>
      <c r="Y8" s="22"/>
      <c r="Z8" s="22"/>
      <c r="AA8" s="22"/>
      <c r="AB8" s="22"/>
      <c r="AC8" s="22"/>
      <c r="AD8" s="22"/>
      <c r="AE8" s="22"/>
      <c r="AF8" s="22"/>
      <c r="AG8" s="22"/>
    </row>
    <row r="9" spans="1:33" ht="15.75" customHeight="1">
      <c r="A9" s="12">
        <v>8</v>
      </c>
      <c r="B9" s="12"/>
      <c r="C9" s="12" t="s">
        <v>99</v>
      </c>
      <c r="D9" s="12" t="s">
        <v>91</v>
      </c>
      <c r="E9" s="8"/>
      <c r="F9" s="8" t="s">
        <v>66</v>
      </c>
      <c r="G9" s="16" t="str">
        <f t="shared" si="0"/>
        <v>CSTD WG IGF Report</v>
      </c>
      <c r="H9" s="17"/>
      <c r="I9" s="12" t="s">
        <v>69</v>
      </c>
      <c r="J9" s="19" t="s">
        <v>101</v>
      </c>
      <c r="K9" s="19" t="s">
        <v>71</v>
      </c>
      <c r="L9" s="19" t="s">
        <v>16</v>
      </c>
      <c r="M9" s="19" t="s">
        <v>97</v>
      </c>
      <c r="N9" s="20"/>
      <c r="O9" s="22"/>
      <c r="P9" s="22"/>
      <c r="Q9" s="22"/>
      <c r="R9" s="22"/>
      <c r="S9" s="22"/>
      <c r="T9" s="22"/>
      <c r="U9" s="22"/>
      <c r="V9" s="22"/>
      <c r="W9" s="22"/>
      <c r="X9" s="22"/>
      <c r="Y9" s="22"/>
      <c r="Z9" s="22"/>
      <c r="AA9" s="22"/>
      <c r="AB9" s="22"/>
      <c r="AC9" s="22"/>
      <c r="AD9" s="22"/>
      <c r="AE9" s="22"/>
      <c r="AF9" s="22"/>
      <c r="AG9" s="22"/>
    </row>
    <row r="10" spans="1:33" ht="15.75" customHeight="1">
      <c r="A10" s="12">
        <v>9</v>
      </c>
      <c r="B10" s="12"/>
      <c r="C10" s="12" t="s">
        <v>103</v>
      </c>
      <c r="D10" s="12" t="s">
        <v>105</v>
      </c>
      <c r="E10" s="8"/>
      <c r="F10" s="8" t="s">
        <v>66</v>
      </c>
      <c r="G10" s="16" t="str">
        <f t="shared" si="0"/>
        <v>CSTD WG IGF Report</v>
      </c>
      <c r="H10" s="17"/>
      <c r="I10" s="12" t="s">
        <v>80</v>
      </c>
      <c r="J10" s="19" t="s">
        <v>106</v>
      </c>
      <c r="K10" s="19" t="s">
        <v>71</v>
      </c>
      <c r="L10" s="19" t="s">
        <v>16</v>
      </c>
      <c r="M10" s="23"/>
      <c r="N10" s="20"/>
      <c r="O10" s="22"/>
      <c r="P10" s="22"/>
      <c r="Q10" s="22"/>
      <c r="R10" s="22"/>
      <c r="S10" s="22"/>
      <c r="T10" s="22"/>
      <c r="U10" s="22"/>
      <c r="V10" s="22"/>
      <c r="W10" s="22"/>
      <c r="X10" s="22"/>
      <c r="Y10" s="22"/>
      <c r="Z10" s="22"/>
      <c r="AA10" s="22"/>
      <c r="AB10" s="22"/>
      <c r="AC10" s="22"/>
      <c r="AD10" s="22"/>
      <c r="AE10" s="22"/>
      <c r="AF10" s="22"/>
      <c r="AG10" s="22"/>
    </row>
    <row r="11" spans="1:33" ht="15.75" customHeight="1">
      <c r="A11" s="12">
        <v>10</v>
      </c>
      <c r="B11" s="12"/>
      <c r="C11" s="12" t="s">
        <v>107</v>
      </c>
      <c r="D11" s="12" t="s">
        <v>105</v>
      </c>
      <c r="E11" s="8"/>
      <c r="F11" s="8" t="s">
        <v>66</v>
      </c>
      <c r="G11" s="16" t="str">
        <f t="shared" si="0"/>
        <v>CSTD WG IGF Report</v>
      </c>
      <c r="H11" s="17"/>
      <c r="I11" s="12" t="s">
        <v>108</v>
      </c>
      <c r="J11" s="19" t="s">
        <v>109</v>
      </c>
      <c r="K11" s="19" t="s">
        <v>71</v>
      </c>
      <c r="L11" s="19" t="s">
        <v>16</v>
      </c>
      <c r="M11" s="19" t="s">
        <v>110</v>
      </c>
      <c r="N11" s="20"/>
      <c r="O11" s="22"/>
      <c r="P11" s="22"/>
      <c r="Q11" s="22"/>
      <c r="R11" s="22"/>
      <c r="S11" s="22"/>
      <c r="T11" s="22"/>
      <c r="U11" s="22"/>
      <c r="V11" s="22"/>
      <c r="W11" s="22"/>
      <c r="X11" s="22"/>
      <c r="Y11" s="22"/>
      <c r="Z11" s="22"/>
      <c r="AA11" s="22"/>
      <c r="AB11" s="22"/>
      <c r="AC11" s="22"/>
      <c r="AD11" s="22"/>
      <c r="AE11" s="22"/>
      <c r="AF11" s="22"/>
      <c r="AG11" s="22"/>
    </row>
    <row r="12" spans="1:33" ht="15.75" customHeight="1">
      <c r="A12" s="12">
        <v>11</v>
      </c>
      <c r="B12" s="12"/>
      <c r="C12" s="12" t="s">
        <v>114</v>
      </c>
      <c r="D12" s="12" t="s">
        <v>83</v>
      </c>
      <c r="E12" s="8"/>
      <c r="F12" s="8" t="s">
        <v>66</v>
      </c>
      <c r="G12" s="16" t="str">
        <f t="shared" si="0"/>
        <v>CSTD WG IGF Report</v>
      </c>
      <c r="H12" s="17"/>
      <c r="I12" s="12" t="s">
        <v>108</v>
      </c>
      <c r="J12" s="19" t="s">
        <v>115</v>
      </c>
      <c r="K12" s="19" t="s">
        <v>87</v>
      </c>
      <c r="L12" s="19" t="s">
        <v>16</v>
      </c>
      <c r="M12" s="19" t="s">
        <v>117</v>
      </c>
      <c r="N12" s="20"/>
      <c r="O12" s="22"/>
      <c r="P12" s="22"/>
      <c r="Q12" s="22"/>
      <c r="R12" s="22"/>
      <c r="S12" s="22"/>
      <c r="T12" s="22"/>
      <c r="U12" s="22"/>
      <c r="V12" s="22"/>
      <c r="W12" s="22"/>
      <c r="X12" s="22"/>
      <c r="Y12" s="22"/>
      <c r="Z12" s="22"/>
      <c r="AA12" s="22"/>
      <c r="AB12" s="22"/>
      <c r="AC12" s="22"/>
      <c r="AD12" s="22"/>
      <c r="AE12" s="22"/>
      <c r="AF12" s="22"/>
      <c r="AG12" s="22"/>
    </row>
    <row r="13" spans="1:33" ht="15.75" customHeight="1">
      <c r="A13" s="10">
        <v>12</v>
      </c>
      <c r="B13" s="10"/>
      <c r="C13" s="12" t="s">
        <v>121</v>
      </c>
      <c r="D13" s="10" t="s">
        <v>122</v>
      </c>
      <c r="E13" s="8"/>
      <c r="F13" s="8" t="s">
        <v>66</v>
      </c>
      <c r="G13" s="16" t="str">
        <f t="shared" si="0"/>
        <v>CSTD WG IGF Report</v>
      </c>
      <c r="H13" s="17"/>
      <c r="I13" s="10"/>
      <c r="J13" s="24"/>
      <c r="K13" s="24"/>
      <c r="L13" s="24"/>
      <c r="M13" s="24"/>
      <c r="N13" s="10"/>
      <c r="O13" s="22"/>
      <c r="P13" s="22"/>
      <c r="Q13" s="22"/>
      <c r="R13" s="22"/>
      <c r="S13" s="22"/>
      <c r="T13" s="22"/>
      <c r="U13" s="22"/>
      <c r="V13" s="22"/>
      <c r="W13" s="22"/>
      <c r="X13" s="22"/>
      <c r="Y13" s="22"/>
      <c r="Z13" s="22"/>
      <c r="AA13" s="22"/>
      <c r="AB13" s="22"/>
      <c r="AC13" s="22"/>
      <c r="AD13" s="22"/>
      <c r="AE13" s="22"/>
      <c r="AF13" s="22"/>
      <c r="AG13" s="22"/>
    </row>
    <row r="14" spans="1:33" ht="15.75" customHeight="1">
      <c r="A14" s="12">
        <v>13</v>
      </c>
      <c r="B14" s="12"/>
      <c r="C14" s="12" t="s">
        <v>123</v>
      </c>
      <c r="D14" s="12" t="s">
        <v>122</v>
      </c>
      <c r="E14" s="8"/>
      <c r="F14" s="8" t="s">
        <v>66</v>
      </c>
      <c r="G14" s="16" t="str">
        <f t="shared" si="0"/>
        <v>CSTD WG IGF Report</v>
      </c>
      <c r="H14" s="17"/>
      <c r="I14" s="12" t="s">
        <v>108</v>
      </c>
      <c r="J14" s="19" t="s">
        <v>127</v>
      </c>
      <c r="K14" s="19" t="s">
        <v>71</v>
      </c>
      <c r="L14" s="19" t="s">
        <v>16</v>
      </c>
      <c r="M14" s="23"/>
      <c r="N14" s="20"/>
      <c r="O14" s="22"/>
      <c r="P14" s="22"/>
      <c r="Q14" s="22"/>
      <c r="R14" s="22"/>
      <c r="S14" s="22"/>
      <c r="T14" s="22"/>
      <c r="U14" s="22"/>
      <c r="V14" s="22"/>
      <c r="W14" s="22"/>
      <c r="X14" s="22"/>
      <c r="Y14" s="22"/>
      <c r="Z14" s="22"/>
      <c r="AA14" s="22"/>
      <c r="AB14" s="22"/>
      <c r="AC14" s="22"/>
      <c r="AD14" s="22"/>
      <c r="AE14" s="22"/>
      <c r="AF14" s="22"/>
      <c r="AG14" s="22"/>
    </row>
    <row r="15" spans="1:33" ht="15.75" customHeight="1">
      <c r="A15" s="12">
        <v>14</v>
      </c>
      <c r="B15" s="12"/>
      <c r="C15" s="12" t="s">
        <v>128</v>
      </c>
      <c r="D15" s="12" t="s">
        <v>122</v>
      </c>
      <c r="E15" s="17"/>
      <c r="F15" s="16" t="str">
        <f>HYPERLINK("https://drive.google.com/open?id=0B3KgeW1Aze0wV2FmMWZ2QmJwVVE","CSTD WG IGF")</f>
        <v>CSTD WG IGF</v>
      </c>
      <c r="G15" s="16" t="str">
        <f t="shared" si="0"/>
        <v>CSTD WG IGF Report</v>
      </c>
      <c r="H15" s="17"/>
      <c r="I15" s="12" t="s">
        <v>108</v>
      </c>
      <c r="J15" s="19" t="s">
        <v>127</v>
      </c>
      <c r="K15" s="19" t="s">
        <v>87</v>
      </c>
      <c r="L15" s="19" t="s">
        <v>16</v>
      </c>
      <c r="M15" s="23"/>
      <c r="N15" s="20"/>
      <c r="O15" s="22"/>
      <c r="P15" s="22"/>
      <c r="Q15" s="22"/>
      <c r="R15" s="22"/>
      <c r="S15" s="22"/>
      <c r="T15" s="22"/>
      <c r="U15" s="22"/>
      <c r="V15" s="22"/>
      <c r="W15" s="22"/>
      <c r="X15" s="22"/>
      <c r="Y15" s="22"/>
      <c r="Z15" s="22"/>
      <c r="AA15" s="22"/>
      <c r="AB15" s="22"/>
      <c r="AC15" s="22"/>
      <c r="AD15" s="22"/>
      <c r="AE15" s="22"/>
      <c r="AF15" s="22"/>
      <c r="AG15" s="22"/>
    </row>
    <row r="16" spans="1:33" ht="15.75" customHeight="1">
      <c r="A16" s="12">
        <v>15</v>
      </c>
      <c r="B16" s="12"/>
      <c r="C16" s="12" t="s">
        <v>133</v>
      </c>
      <c r="D16" s="12" t="s">
        <v>122</v>
      </c>
      <c r="E16" s="17" t="s">
        <v>134</v>
      </c>
      <c r="F16" s="17" t="s">
        <v>135</v>
      </c>
      <c r="G16" s="17" t="s">
        <v>136</v>
      </c>
      <c r="H16" s="17"/>
      <c r="I16" s="12" t="s">
        <v>80</v>
      </c>
      <c r="J16" s="19" t="s">
        <v>86</v>
      </c>
      <c r="K16" s="19" t="s">
        <v>87</v>
      </c>
      <c r="L16" s="19" t="s">
        <v>18</v>
      </c>
      <c r="M16" s="19" t="s">
        <v>139</v>
      </c>
      <c r="N16" s="20"/>
      <c r="O16" s="22"/>
      <c r="P16" s="22"/>
      <c r="Q16" s="22"/>
      <c r="R16" s="22"/>
      <c r="S16" s="22"/>
      <c r="T16" s="22"/>
      <c r="U16" s="22"/>
      <c r="V16" s="22"/>
      <c r="W16" s="22"/>
      <c r="X16" s="22"/>
      <c r="Y16" s="22"/>
      <c r="Z16" s="22"/>
      <c r="AA16" s="22"/>
      <c r="AB16" s="22"/>
      <c r="AC16" s="22"/>
      <c r="AD16" s="22"/>
      <c r="AE16" s="22"/>
      <c r="AF16" s="22"/>
      <c r="AG16" s="22"/>
    </row>
    <row r="17" spans="1:33" ht="15.75" customHeight="1">
      <c r="A17" s="12">
        <v>16</v>
      </c>
      <c r="B17" s="12"/>
      <c r="C17" s="12" t="s">
        <v>141</v>
      </c>
      <c r="D17" s="12" t="s">
        <v>122</v>
      </c>
      <c r="E17" s="17"/>
      <c r="F17" s="16" t="str">
        <f t="shared" ref="F17:F27" si="1">HYPERLINK("https://drive.google.com/open?id=0B3KgeW1Aze0wV2FmMWZ2QmJwVVE","CSTD WG IGF")</f>
        <v>CSTD WG IGF</v>
      </c>
      <c r="G17" s="16" t="str">
        <f t="shared" ref="G17:G27" si="2">HYPERLINK("https://drive.google.com/open?id=0B3KgeW1Aze0wV2FmMWZ2QmJwVVE","CSTD WG IGF Report")</f>
        <v>CSTD WG IGF Report</v>
      </c>
      <c r="H17" s="17"/>
      <c r="I17" s="12" t="s">
        <v>108</v>
      </c>
      <c r="J17" s="19" t="s">
        <v>145</v>
      </c>
      <c r="K17" s="19" t="s">
        <v>71</v>
      </c>
      <c r="L17" s="19" t="s">
        <v>14</v>
      </c>
      <c r="M17" s="19" t="s">
        <v>147</v>
      </c>
      <c r="N17" s="20"/>
      <c r="O17" s="22"/>
      <c r="P17" s="22"/>
      <c r="Q17" s="22"/>
      <c r="R17" s="22"/>
      <c r="S17" s="22"/>
      <c r="T17" s="22"/>
      <c r="U17" s="22"/>
      <c r="V17" s="22"/>
      <c r="W17" s="22"/>
      <c r="X17" s="22"/>
      <c r="Y17" s="22"/>
      <c r="Z17" s="22"/>
      <c r="AA17" s="22"/>
      <c r="AB17" s="22"/>
      <c r="AC17" s="22"/>
      <c r="AD17" s="22"/>
      <c r="AE17" s="22"/>
      <c r="AF17" s="22"/>
      <c r="AG17" s="22"/>
    </row>
    <row r="18" spans="1:33" ht="15.75" customHeight="1">
      <c r="A18" s="12">
        <v>17</v>
      </c>
      <c r="B18" s="12"/>
      <c r="C18" s="12" t="s">
        <v>149</v>
      </c>
      <c r="D18" s="12" t="s">
        <v>122</v>
      </c>
      <c r="E18" s="17"/>
      <c r="F18" s="16" t="str">
        <f t="shared" si="1"/>
        <v>CSTD WG IGF</v>
      </c>
      <c r="G18" s="16" t="str">
        <f t="shared" si="2"/>
        <v>CSTD WG IGF Report</v>
      </c>
      <c r="H18" s="17"/>
      <c r="I18" s="12" t="s">
        <v>108</v>
      </c>
      <c r="J18" s="19" t="s">
        <v>83</v>
      </c>
      <c r="K18" s="19" t="s">
        <v>71</v>
      </c>
      <c r="L18" s="19" t="s">
        <v>18</v>
      </c>
      <c r="M18" s="23"/>
      <c r="N18" s="20"/>
      <c r="O18" s="22"/>
      <c r="P18" s="22"/>
      <c r="Q18" s="22"/>
      <c r="R18" s="22"/>
      <c r="S18" s="22"/>
      <c r="T18" s="22"/>
      <c r="U18" s="22"/>
      <c r="V18" s="22"/>
      <c r="W18" s="22"/>
      <c r="X18" s="22"/>
      <c r="Y18" s="22"/>
      <c r="Z18" s="22"/>
      <c r="AA18" s="22"/>
      <c r="AB18" s="22"/>
      <c r="AC18" s="22"/>
      <c r="AD18" s="22"/>
      <c r="AE18" s="22"/>
      <c r="AF18" s="22"/>
      <c r="AG18" s="22"/>
    </row>
    <row r="19" spans="1:33" ht="15.75" customHeight="1">
      <c r="A19" s="12">
        <v>18</v>
      </c>
      <c r="B19" s="12"/>
      <c r="C19" s="12" t="s">
        <v>152</v>
      </c>
      <c r="D19" s="12" t="s">
        <v>122</v>
      </c>
      <c r="E19" s="17"/>
      <c r="F19" s="16" t="str">
        <f t="shared" si="1"/>
        <v>CSTD WG IGF</v>
      </c>
      <c r="G19" s="16" t="str">
        <f t="shared" si="2"/>
        <v>CSTD WG IGF Report</v>
      </c>
      <c r="H19" s="17"/>
      <c r="I19" s="12" t="s">
        <v>108</v>
      </c>
      <c r="J19" s="19" t="s">
        <v>83</v>
      </c>
      <c r="K19" s="19" t="s">
        <v>71</v>
      </c>
      <c r="L19" s="19" t="s">
        <v>14</v>
      </c>
      <c r="M19" s="23"/>
      <c r="N19" s="20"/>
      <c r="O19" s="22"/>
      <c r="P19" s="22"/>
      <c r="Q19" s="22"/>
      <c r="R19" s="22"/>
      <c r="S19" s="22"/>
      <c r="T19" s="22"/>
      <c r="U19" s="22"/>
      <c r="V19" s="22"/>
      <c r="W19" s="22"/>
      <c r="X19" s="22"/>
      <c r="Y19" s="22"/>
      <c r="Z19" s="22"/>
      <c r="AA19" s="22"/>
      <c r="AB19" s="22"/>
      <c r="AC19" s="22"/>
      <c r="AD19" s="22"/>
      <c r="AE19" s="22"/>
      <c r="AF19" s="22"/>
      <c r="AG19" s="22"/>
    </row>
    <row r="20" spans="1:33" ht="15.75" customHeight="1">
      <c r="A20" s="12">
        <v>19</v>
      </c>
      <c r="B20" s="12"/>
      <c r="C20" s="12" t="s">
        <v>155</v>
      </c>
      <c r="D20" s="12" t="s">
        <v>122</v>
      </c>
      <c r="E20" s="17"/>
      <c r="F20" s="16" t="str">
        <f t="shared" si="1"/>
        <v>CSTD WG IGF</v>
      </c>
      <c r="G20" s="16" t="str">
        <f t="shared" si="2"/>
        <v>CSTD WG IGF Report</v>
      </c>
      <c r="H20" s="17"/>
      <c r="I20" s="12" t="s">
        <v>108</v>
      </c>
      <c r="J20" s="19" t="s">
        <v>158</v>
      </c>
      <c r="K20" s="19" t="s">
        <v>87</v>
      </c>
      <c r="L20" s="19" t="s">
        <v>18</v>
      </c>
      <c r="M20" s="23"/>
      <c r="N20" s="20"/>
      <c r="O20" s="22"/>
      <c r="P20" s="22"/>
      <c r="Q20" s="22"/>
      <c r="R20" s="22"/>
      <c r="S20" s="22"/>
      <c r="T20" s="22"/>
      <c r="U20" s="22"/>
      <c r="V20" s="22"/>
      <c r="W20" s="22"/>
      <c r="X20" s="22"/>
      <c r="Y20" s="22"/>
      <c r="Z20" s="22"/>
      <c r="AA20" s="22"/>
      <c r="AB20" s="22"/>
      <c r="AC20" s="22"/>
      <c r="AD20" s="22"/>
      <c r="AE20" s="22"/>
      <c r="AF20" s="22"/>
      <c r="AG20" s="22"/>
    </row>
    <row r="21" spans="1:33" ht="15.75" customHeight="1">
      <c r="A21" s="12">
        <v>20</v>
      </c>
      <c r="B21" s="12"/>
      <c r="C21" s="12" t="s">
        <v>159</v>
      </c>
      <c r="D21" s="12" t="s">
        <v>160</v>
      </c>
      <c r="E21" s="17"/>
      <c r="F21" s="16" t="str">
        <f t="shared" si="1"/>
        <v>CSTD WG IGF</v>
      </c>
      <c r="G21" s="16" t="str">
        <f t="shared" si="2"/>
        <v>CSTD WG IGF Report</v>
      </c>
      <c r="H21" s="17"/>
      <c r="I21" s="12" t="s">
        <v>108</v>
      </c>
      <c r="J21" s="19" t="s">
        <v>145</v>
      </c>
      <c r="K21" s="19" t="s">
        <v>71</v>
      </c>
      <c r="L21" s="19" t="s">
        <v>14</v>
      </c>
      <c r="M21" s="23"/>
      <c r="N21" s="20"/>
      <c r="O21" s="22"/>
      <c r="P21" s="22"/>
      <c r="Q21" s="22"/>
      <c r="R21" s="22"/>
      <c r="S21" s="22"/>
      <c r="T21" s="22"/>
      <c r="U21" s="22"/>
      <c r="V21" s="22"/>
      <c r="W21" s="22"/>
      <c r="X21" s="22"/>
      <c r="Y21" s="22"/>
      <c r="Z21" s="22"/>
      <c r="AA21" s="22"/>
      <c r="AB21" s="22"/>
      <c r="AC21" s="22"/>
      <c r="AD21" s="22"/>
      <c r="AE21" s="22"/>
      <c r="AF21" s="22"/>
      <c r="AG21" s="22"/>
    </row>
    <row r="22" spans="1:33" ht="15.75" customHeight="1">
      <c r="A22" s="12">
        <v>21</v>
      </c>
      <c r="B22" s="12"/>
      <c r="C22" s="12" t="s">
        <v>167</v>
      </c>
      <c r="D22" s="12" t="s">
        <v>160</v>
      </c>
      <c r="E22" s="17"/>
      <c r="F22" s="16" t="str">
        <f t="shared" si="1"/>
        <v>CSTD WG IGF</v>
      </c>
      <c r="G22" s="16" t="str">
        <f t="shared" si="2"/>
        <v>CSTD WG IGF Report</v>
      </c>
      <c r="H22" s="17"/>
      <c r="I22" s="12" t="s">
        <v>69</v>
      </c>
      <c r="J22" s="19" t="s">
        <v>145</v>
      </c>
      <c r="K22" s="19" t="s">
        <v>71</v>
      </c>
      <c r="L22" s="19" t="s">
        <v>16</v>
      </c>
      <c r="M22" s="23"/>
      <c r="N22" s="20"/>
      <c r="O22" s="22"/>
      <c r="P22" s="22"/>
      <c r="Q22" s="22"/>
      <c r="R22" s="22"/>
      <c r="S22" s="22"/>
      <c r="T22" s="22"/>
      <c r="U22" s="22"/>
      <c r="V22" s="22"/>
      <c r="W22" s="22"/>
      <c r="X22" s="22"/>
      <c r="Y22" s="22"/>
      <c r="Z22" s="22"/>
      <c r="AA22" s="22"/>
      <c r="AB22" s="22"/>
      <c r="AC22" s="22"/>
      <c r="AD22" s="22"/>
      <c r="AE22" s="22"/>
      <c r="AF22" s="22"/>
      <c r="AG22" s="22"/>
    </row>
    <row r="23" spans="1:33" ht="15.75" customHeight="1">
      <c r="A23" s="12">
        <v>22</v>
      </c>
      <c r="B23" s="12"/>
      <c r="C23" s="12" t="s">
        <v>173</v>
      </c>
      <c r="D23" s="12" t="s">
        <v>160</v>
      </c>
      <c r="E23" s="17"/>
      <c r="F23" s="16" t="str">
        <f t="shared" si="1"/>
        <v>CSTD WG IGF</v>
      </c>
      <c r="G23" s="16" t="str">
        <f t="shared" si="2"/>
        <v>CSTD WG IGF Report</v>
      </c>
      <c r="H23" s="17"/>
      <c r="I23" s="12" t="s">
        <v>69</v>
      </c>
      <c r="J23" s="19" t="s">
        <v>145</v>
      </c>
      <c r="K23" s="19" t="s">
        <v>71</v>
      </c>
      <c r="L23" s="19" t="s">
        <v>16</v>
      </c>
      <c r="M23" s="23"/>
      <c r="N23" s="20"/>
      <c r="O23" s="22"/>
      <c r="P23" s="22"/>
      <c r="Q23" s="22"/>
      <c r="R23" s="22"/>
      <c r="S23" s="22"/>
      <c r="T23" s="22"/>
      <c r="U23" s="22"/>
      <c r="V23" s="22"/>
      <c r="W23" s="22"/>
      <c r="X23" s="22"/>
      <c r="Y23" s="22"/>
      <c r="Z23" s="22"/>
      <c r="AA23" s="22"/>
      <c r="AB23" s="22"/>
      <c r="AC23" s="22"/>
      <c r="AD23" s="22"/>
      <c r="AE23" s="22"/>
      <c r="AF23" s="22"/>
      <c r="AG23" s="22"/>
    </row>
    <row r="24" spans="1:33" ht="15.75" customHeight="1">
      <c r="A24" s="12">
        <v>23</v>
      </c>
      <c r="B24" s="12"/>
      <c r="C24" s="12" t="s">
        <v>179</v>
      </c>
      <c r="D24" s="12" t="s">
        <v>180</v>
      </c>
      <c r="E24" s="17"/>
      <c r="F24" s="16" t="str">
        <f t="shared" si="1"/>
        <v>CSTD WG IGF</v>
      </c>
      <c r="G24" s="16" t="str">
        <f t="shared" si="2"/>
        <v>CSTD WG IGF Report</v>
      </c>
      <c r="H24" s="17"/>
      <c r="I24" s="12" t="s">
        <v>69</v>
      </c>
      <c r="J24" s="19" t="s">
        <v>83</v>
      </c>
      <c r="K24" s="19" t="s">
        <v>71</v>
      </c>
      <c r="L24" s="19" t="s">
        <v>16</v>
      </c>
      <c r="M24" s="19" t="s">
        <v>182</v>
      </c>
      <c r="N24" s="20"/>
      <c r="O24" s="22"/>
      <c r="P24" s="22"/>
      <c r="Q24" s="22"/>
      <c r="R24" s="22"/>
      <c r="S24" s="22"/>
      <c r="T24" s="22"/>
      <c r="U24" s="22"/>
      <c r="V24" s="22"/>
      <c r="W24" s="22"/>
      <c r="X24" s="22"/>
      <c r="Y24" s="22"/>
      <c r="Z24" s="22"/>
      <c r="AA24" s="22"/>
      <c r="AB24" s="22"/>
      <c r="AC24" s="22"/>
      <c r="AD24" s="22"/>
      <c r="AE24" s="22"/>
      <c r="AF24" s="22"/>
      <c r="AG24" s="22"/>
    </row>
    <row r="25" spans="1:33" ht="15.75" customHeight="1">
      <c r="A25" s="12">
        <v>24</v>
      </c>
      <c r="B25" s="12"/>
      <c r="C25" s="12" t="s">
        <v>185</v>
      </c>
      <c r="D25" s="12" t="s">
        <v>180</v>
      </c>
      <c r="E25" s="17"/>
      <c r="F25" s="16" t="str">
        <f t="shared" si="1"/>
        <v>CSTD WG IGF</v>
      </c>
      <c r="G25" s="16" t="str">
        <f t="shared" si="2"/>
        <v>CSTD WG IGF Report</v>
      </c>
      <c r="H25" s="17"/>
      <c r="I25" s="12" t="s">
        <v>69</v>
      </c>
      <c r="J25" s="19" t="s">
        <v>83</v>
      </c>
      <c r="K25" s="19" t="s">
        <v>71</v>
      </c>
      <c r="L25" s="19" t="s">
        <v>16</v>
      </c>
      <c r="M25" s="19" t="s">
        <v>186</v>
      </c>
      <c r="N25" s="20"/>
      <c r="O25" s="22"/>
      <c r="P25" s="22"/>
      <c r="Q25" s="22"/>
      <c r="R25" s="22"/>
      <c r="S25" s="22"/>
      <c r="T25" s="22"/>
      <c r="U25" s="22"/>
      <c r="V25" s="22"/>
      <c r="W25" s="22"/>
      <c r="X25" s="22"/>
      <c r="Y25" s="22"/>
      <c r="Z25" s="22"/>
      <c r="AA25" s="22"/>
      <c r="AB25" s="22"/>
      <c r="AC25" s="22"/>
      <c r="AD25" s="22"/>
      <c r="AE25" s="22"/>
      <c r="AF25" s="22"/>
      <c r="AG25" s="22"/>
    </row>
    <row r="26" spans="1:33" ht="15.75" customHeight="1">
      <c r="A26" s="10">
        <v>25</v>
      </c>
      <c r="B26" s="10"/>
      <c r="C26" s="12" t="s">
        <v>188</v>
      </c>
      <c r="D26" s="10" t="s">
        <v>32</v>
      </c>
      <c r="E26" s="17"/>
      <c r="F26" s="16" t="str">
        <f t="shared" si="1"/>
        <v>CSTD WG IGF</v>
      </c>
      <c r="G26" s="16" t="str">
        <f t="shared" si="2"/>
        <v>CSTD WG IGF Report</v>
      </c>
      <c r="H26" s="17"/>
      <c r="I26" s="10"/>
      <c r="J26" s="24"/>
      <c r="K26" s="24"/>
      <c r="L26" s="24"/>
      <c r="M26" s="24"/>
      <c r="N26" s="10"/>
      <c r="O26" s="22"/>
      <c r="P26" s="22"/>
      <c r="Q26" s="22"/>
      <c r="R26" s="22"/>
      <c r="S26" s="22"/>
      <c r="T26" s="22"/>
      <c r="U26" s="22"/>
      <c r="V26" s="22"/>
      <c r="W26" s="22"/>
      <c r="X26" s="22"/>
      <c r="Y26" s="22"/>
      <c r="Z26" s="22"/>
      <c r="AA26" s="22"/>
      <c r="AB26" s="22"/>
      <c r="AC26" s="22"/>
      <c r="AD26" s="22"/>
      <c r="AE26" s="22"/>
      <c r="AF26" s="22"/>
      <c r="AG26" s="22"/>
    </row>
    <row r="27" spans="1:33" ht="15.75" customHeight="1">
      <c r="A27" s="12">
        <v>26</v>
      </c>
      <c r="B27" s="12"/>
      <c r="C27" s="12" t="s">
        <v>189</v>
      </c>
      <c r="D27" s="12" t="s">
        <v>190</v>
      </c>
      <c r="E27" s="17"/>
      <c r="F27" s="16" t="str">
        <f t="shared" si="1"/>
        <v>CSTD WG IGF</v>
      </c>
      <c r="G27" s="16" t="str">
        <f t="shared" si="2"/>
        <v>CSTD WG IGF Report</v>
      </c>
      <c r="H27" s="17"/>
      <c r="I27" s="12" t="s">
        <v>69</v>
      </c>
      <c r="J27" s="19" t="s">
        <v>83</v>
      </c>
      <c r="K27" s="19" t="s">
        <v>87</v>
      </c>
      <c r="L27" s="19" t="s">
        <v>16</v>
      </c>
      <c r="M27" s="19" t="s">
        <v>191</v>
      </c>
      <c r="N27" s="20"/>
      <c r="O27" s="22"/>
      <c r="P27" s="22"/>
      <c r="Q27" s="22"/>
      <c r="R27" s="22"/>
      <c r="S27" s="22"/>
      <c r="T27" s="22"/>
      <c r="U27" s="22"/>
      <c r="V27" s="22"/>
      <c r="W27" s="22"/>
      <c r="X27" s="22"/>
      <c r="Y27" s="22"/>
      <c r="Z27" s="22"/>
      <c r="AA27" s="22"/>
      <c r="AB27" s="22"/>
      <c r="AC27" s="22"/>
      <c r="AD27" s="22"/>
      <c r="AE27" s="22"/>
      <c r="AF27" s="22"/>
      <c r="AG27" s="22"/>
    </row>
    <row r="28" spans="1:33" ht="15.75" customHeight="1">
      <c r="A28" s="12"/>
      <c r="B28" s="12"/>
      <c r="C28" s="12" t="s">
        <v>192</v>
      </c>
      <c r="D28" s="12" t="s">
        <v>190</v>
      </c>
      <c r="E28" s="17"/>
      <c r="F28" s="17" t="s">
        <v>193</v>
      </c>
      <c r="G28" s="16" t="str">
        <f>HYPERLINK("https://drive.google.com/drive/folders/0B4C745NEsGNqZWhIdlh3c1R0VGc", "A/RES/70/125")</f>
        <v>A/RES/70/125</v>
      </c>
      <c r="H28" s="17"/>
      <c r="I28" s="12"/>
      <c r="J28" s="19"/>
      <c r="K28" s="19"/>
      <c r="L28" s="19"/>
      <c r="M28" s="19"/>
      <c r="N28" s="20"/>
      <c r="O28" s="22"/>
      <c r="P28" s="22"/>
      <c r="Q28" s="22"/>
      <c r="R28" s="22"/>
      <c r="S28" s="22"/>
      <c r="T28" s="22"/>
      <c r="U28" s="22"/>
      <c r="V28" s="22"/>
      <c r="W28" s="22"/>
      <c r="X28" s="22"/>
      <c r="Y28" s="22"/>
      <c r="Z28" s="22"/>
      <c r="AA28" s="22"/>
      <c r="AB28" s="22"/>
      <c r="AC28" s="22"/>
      <c r="AD28" s="22"/>
      <c r="AE28" s="22"/>
      <c r="AF28" s="22"/>
      <c r="AG28" s="22"/>
    </row>
    <row r="29" spans="1:33" ht="15.75" customHeight="1">
      <c r="A29" s="12">
        <v>27</v>
      </c>
      <c r="B29" s="12"/>
      <c r="C29" s="12" t="s">
        <v>194</v>
      </c>
      <c r="D29" s="12" t="s">
        <v>190</v>
      </c>
      <c r="E29" s="17"/>
      <c r="F29" s="16" t="str">
        <f t="shared" ref="F29:F46" si="3">HYPERLINK("https://drive.google.com/open?id=0B3KgeW1Aze0wV2FmMWZ2QmJwVVE","CSTD WG IGF")</f>
        <v>CSTD WG IGF</v>
      </c>
      <c r="G29" s="16" t="str">
        <f t="shared" ref="G29:G46" si="4">HYPERLINK("https://drive.google.com/open?id=0B3KgeW1Aze0wV2FmMWZ2QmJwVVE","CSTD WG IGF Report")</f>
        <v>CSTD WG IGF Report</v>
      </c>
      <c r="H29" s="17"/>
      <c r="I29" s="12" t="s">
        <v>69</v>
      </c>
      <c r="J29" s="19" t="s">
        <v>70</v>
      </c>
      <c r="K29" s="19" t="s">
        <v>71</v>
      </c>
      <c r="L29" s="19" t="s">
        <v>16</v>
      </c>
      <c r="M29" s="23"/>
      <c r="N29" s="20"/>
      <c r="O29" s="22"/>
      <c r="P29" s="22"/>
      <c r="Q29" s="22"/>
      <c r="R29" s="22"/>
      <c r="S29" s="22"/>
      <c r="T29" s="22"/>
      <c r="U29" s="22"/>
      <c r="V29" s="22"/>
      <c r="W29" s="22"/>
      <c r="X29" s="22"/>
      <c r="Y29" s="22"/>
      <c r="Z29" s="22"/>
      <c r="AA29" s="22"/>
      <c r="AB29" s="22"/>
      <c r="AC29" s="22"/>
      <c r="AD29" s="22"/>
      <c r="AE29" s="22"/>
      <c r="AF29" s="22"/>
      <c r="AG29" s="22"/>
    </row>
    <row r="30" spans="1:33" ht="15.75" customHeight="1">
      <c r="A30" s="12">
        <v>28</v>
      </c>
      <c r="B30" s="12"/>
      <c r="C30" s="12" t="s">
        <v>195</v>
      </c>
      <c r="D30" s="12" t="s">
        <v>190</v>
      </c>
      <c r="E30" s="17"/>
      <c r="F30" s="16" t="str">
        <f t="shared" si="3"/>
        <v>CSTD WG IGF</v>
      </c>
      <c r="G30" s="16" t="str">
        <f t="shared" si="4"/>
        <v>CSTD WG IGF Report</v>
      </c>
      <c r="H30" s="17"/>
      <c r="I30" s="12" t="s">
        <v>69</v>
      </c>
      <c r="J30" s="19" t="s">
        <v>196</v>
      </c>
      <c r="K30" s="19" t="s">
        <v>71</v>
      </c>
      <c r="L30" s="19" t="s">
        <v>16</v>
      </c>
      <c r="M30" s="23"/>
      <c r="N30" s="20"/>
      <c r="O30" s="22"/>
      <c r="P30" s="22"/>
      <c r="Q30" s="22"/>
      <c r="R30" s="22"/>
      <c r="S30" s="22"/>
      <c r="T30" s="22"/>
      <c r="U30" s="22"/>
      <c r="V30" s="22"/>
      <c r="W30" s="22"/>
      <c r="X30" s="22"/>
      <c r="Y30" s="22"/>
      <c r="Z30" s="22"/>
      <c r="AA30" s="22"/>
      <c r="AB30" s="22"/>
      <c r="AC30" s="22"/>
      <c r="AD30" s="22"/>
      <c r="AE30" s="22"/>
      <c r="AF30" s="22"/>
      <c r="AG30" s="22"/>
    </row>
    <row r="31" spans="1:33" ht="15.75" customHeight="1">
      <c r="A31" s="12">
        <v>29</v>
      </c>
      <c r="B31" s="12"/>
      <c r="C31" s="12" t="s">
        <v>197</v>
      </c>
      <c r="D31" s="12" t="s">
        <v>190</v>
      </c>
      <c r="E31" s="17"/>
      <c r="F31" s="16" t="str">
        <f t="shared" si="3"/>
        <v>CSTD WG IGF</v>
      </c>
      <c r="G31" s="16" t="str">
        <f t="shared" si="4"/>
        <v>CSTD WG IGF Report</v>
      </c>
      <c r="H31" s="17"/>
      <c r="I31" s="12" t="s">
        <v>69</v>
      </c>
      <c r="J31" s="19" t="s">
        <v>83</v>
      </c>
      <c r="K31" s="19" t="s">
        <v>87</v>
      </c>
      <c r="L31" s="19" t="s">
        <v>16</v>
      </c>
      <c r="M31" s="23"/>
      <c r="N31" s="20"/>
      <c r="O31" s="22"/>
      <c r="P31" s="22"/>
      <c r="Q31" s="22"/>
      <c r="R31" s="22"/>
      <c r="S31" s="22"/>
      <c r="T31" s="22"/>
      <c r="U31" s="22"/>
      <c r="V31" s="22"/>
      <c r="W31" s="22"/>
      <c r="X31" s="22"/>
      <c r="Y31" s="22"/>
      <c r="Z31" s="22"/>
      <c r="AA31" s="22"/>
      <c r="AB31" s="22"/>
      <c r="AC31" s="22"/>
      <c r="AD31" s="22"/>
      <c r="AE31" s="22"/>
      <c r="AF31" s="22"/>
      <c r="AG31" s="22"/>
    </row>
    <row r="32" spans="1:33" ht="15.75" customHeight="1">
      <c r="A32" s="12">
        <v>30</v>
      </c>
      <c r="B32" s="12"/>
      <c r="C32" s="12" t="s">
        <v>200</v>
      </c>
      <c r="D32" s="12" t="s">
        <v>201</v>
      </c>
      <c r="E32" s="17"/>
      <c r="F32" s="16" t="str">
        <f t="shared" si="3"/>
        <v>CSTD WG IGF</v>
      </c>
      <c r="G32" s="16" t="str">
        <f t="shared" si="4"/>
        <v>CSTD WG IGF Report</v>
      </c>
      <c r="H32" s="17"/>
      <c r="I32" s="12" t="s">
        <v>69</v>
      </c>
      <c r="J32" s="19" t="s">
        <v>86</v>
      </c>
      <c r="K32" s="19" t="s">
        <v>71</v>
      </c>
      <c r="L32" s="19" t="s">
        <v>16</v>
      </c>
      <c r="M32" s="19" t="s">
        <v>203</v>
      </c>
      <c r="N32" s="20"/>
      <c r="O32" s="22"/>
      <c r="P32" s="22"/>
      <c r="Q32" s="22"/>
      <c r="R32" s="22"/>
      <c r="S32" s="22"/>
      <c r="T32" s="22"/>
      <c r="U32" s="22"/>
      <c r="V32" s="22"/>
      <c r="W32" s="22"/>
      <c r="X32" s="22"/>
      <c r="Y32" s="22"/>
      <c r="Z32" s="22"/>
      <c r="AA32" s="22"/>
      <c r="AB32" s="22"/>
      <c r="AC32" s="22"/>
      <c r="AD32" s="22"/>
      <c r="AE32" s="22"/>
      <c r="AF32" s="22"/>
      <c r="AG32" s="22"/>
    </row>
    <row r="33" spans="1:33" ht="144">
      <c r="A33" s="12">
        <v>31</v>
      </c>
      <c r="B33" s="12"/>
      <c r="C33" s="12" t="s">
        <v>206</v>
      </c>
      <c r="D33" s="12" t="s">
        <v>201</v>
      </c>
      <c r="E33" s="17"/>
      <c r="F33" s="16" t="str">
        <f t="shared" si="3"/>
        <v>CSTD WG IGF</v>
      </c>
      <c r="G33" s="16" t="str">
        <f t="shared" si="4"/>
        <v>CSTD WG IGF Report</v>
      </c>
      <c r="H33" s="17"/>
      <c r="I33" s="12" t="s">
        <v>69</v>
      </c>
      <c r="J33" s="19" t="s">
        <v>209</v>
      </c>
      <c r="K33" s="19" t="s">
        <v>87</v>
      </c>
      <c r="L33" s="19" t="s">
        <v>14</v>
      </c>
      <c r="M33" s="19" t="s">
        <v>210</v>
      </c>
      <c r="N33" s="20"/>
      <c r="O33" s="22"/>
      <c r="P33" s="22"/>
      <c r="Q33" s="22"/>
      <c r="R33" s="22"/>
      <c r="S33" s="22"/>
      <c r="T33" s="22"/>
      <c r="U33" s="22"/>
      <c r="V33" s="22"/>
      <c r="W33" s="22"/>
      <c r="X33" s="22"/>
      <c r="Y33" s="22"/>
      <c r="Z33" s="22"/>
      <c r="AA33" s="22"/>
      <c r="AB33" s="22"/>
      <c r="AC33" s="22"/>
      <c r="AD33" s="22"/>
      <c r="AE33" s="22"/>
      <c r="AF33" s="22"/>
      <c r="AG33" s="22"/>
    </row>
    <row r="34" spans="1:33" ht="96">
      <c r="A34" s="12">
        <v>32</v>
      </c>
      <c r="B34" s="12"/>
      <c r="C34" s="12" t="s">
        <v>211</v>
      </c>
      <c r="D34" s="12" t="s">
        <v>201</v>
      </c>
      <c r="E34" s="17"/>
      <c r="F34" s="16" t="str">
        <f t="shared" si="3"/>
        <v>CSTD WG IGF</v>
      </c>
      <c r="G34" s="16" t="str">
        <f t="shared" si="4"/>
        <v>CSTD WG IGF Report</v>
      </c>
      <c r="H34" s="17"/>
      <c r="I34" s="12" t="s">
        <v>69</v>
      </c>
      <c r="J34" s="19" t="s">
        <v>215</v>
      </c>
      <c r="K34" s="19" t="s">
        <v>87</v>
      </c>
      <c r="L34" s="19" t="s">
        <v>18</v>
      </c>
      <c r="M34" s="23"/>
      <c r="N34" s="20"/>
      <c r="O34" s="22"/>
      <c r="P34" s="22"/>
      <c r="Q34" s="22"/>
      <c r="R34" s="22"/>
      <c r="S34" s="22"/>
      <c r="T34" s="22"/>
      <c r="U34" s="22"/>
      <c r="V34" s="22"/>
      <c r="W34" s="22"/>
      <c r="X34" s="22"/>
      <c r="Y34" s="22"/>
      <c r="Z34" s="22"/>
      <c r="AA34" s="22"/>
      <c r="AB34" s="22"/>
      <c r="AC34" s="22"/>
      <c r="AD34" s="22"/>
      <c r="AE34" s="22"/>
      <c r="AF34" s="22"/>
      <c r="AG34" s="22"/>
    </row>
    <row r="35" spans="1:33" ht="36">
      <c r="A35" s="12">
        <v>33</v>
      </c>
      <c r="B35" s="12"/>
      <c r="C35" s="12" t="s">
        <v>217</v>
      </c>
      <c r="D35" s="12" t="s">
        <v>201</v>
      </c>
      <c r="E35" s="17"/>
      <c r="F35" s="16" t="str">
        <f t="shared" si="3"/>
        <v>CSTD WG IGF</v>
      </c>
      <c r="G35" s="16" t="str">
        <f t="shared" si="4"/>
        <v>CSTD WG IGF Report</v>
      </c>
      <c r="H35" s="17"/>
      <c r="I35" s="12" t="s">
        <v>69</v>
      </c>
      <c r="J35" s="19" t="s">
        <v>83</v>
      </c>
      <c r="K35" s="19" t="s">
        <v>87</v>
      </c>
      <c r="L35" s="19" t="s">
        <v>16</v>
      </c>
      <c r="M35" s="23"/>
      <c r="N35" s="20"/>
      <c r="O35" s="22"/>
      <c r="P35" s="22"/>
      <c r="Q35" s="22"/>
      <c r="R35" s="22"/>
      <c r="S35" s="22"/>
      <c r="T35" s="22"/>
      <c r="U35" s="22"/>
      <c r="V35" s="22"/>
      <c r="W35" s="22"/>
      <c r="X35" s="22"/>
      <c r="Y35" s="22"/>
      <c r="Z35" s="22"/>
      <c r="AA35" s="22"/>
      <c r="AB35" s="22"/>
      <c r="AC35" s="22"/>
      <c r="AD35" s="22"/>
      <c r="AE35" s="22"/>
      <c r="AF35" s="22"/>
      <c r="AG35" s="22"/>
    </row>
    <row r="36" spans="1:33" ht="36">
      <c r="A36" s="12">
        <v>34</v>
      </c>
      <c r="B36" s="12"/>
      <c r="C36" s="12" t="s">
        <v>224</v>
      </c>
      <c r="D36" s="12" t="s">
        <v>201</v>
      </c>
      <c r="E36" s="17"/>
      <c r="F36" s="16" t="str">
        <f t="shared" si="3"/>
        <v>CSTD WG IGF</v>
      </c>
      <c r="G36" s="16" t="str">
        <f t="shared" si="4"/>
        <v>CSTD WG IGF Report</v>
      </c>
      <c r="H36" s="17"/>
      <c r="I36" s="12" t="s">
        <v>69</v>
      </c>
      <c r="J36" s="19" t="s">
        <v>227</v>
      </c>
      <c r="K36" s="19" t="s">
        <v>71</v>
      </c>
      <c r="L36" s="19" t="s">
        <v>16</v>
      </c>
      <c r="M36" s="19" t="s">
        <v>228</v>
      </c>
      <c r="N36" s="20"/>
      <c r="O36" s="22"/>
      <c r="P36" s="22"/>
      <c r="Q36" s="22"/>
      <c r="R36" s="22"/>
      <c r="S36" s="22"/>
      <c r="T36" s="22"/>
      <c r="U36" s="22"/>
      <c r="V36" s="22"/>
      <c r="W36" s="22"/>
      <c r="X36" s="22"/>
      <c r="Y36" s="22"/>
      <c r="Z36" s="22"/>
      <c r="AA36" s="22"/>
      <c r="AB36" s="22"/>
      <c r="AC36" s="22"/>
      <c r="AD36" s="22"/>
      <c r="AE36" s="22"/>
      <c r="AF36" s="22"/>
      <c r="AG36" s="22"/>
    </row>
    <row r="37" spans="1:33" ht="48">
      <c r="A37" s="12">
        <v>35</v>
      </c>
      <c r="B37" s="12"/>
      <c r="C37" s="12" t="s">
        <v>153</v>
      </c>
      <c r="D37" s="12" t="s">
        <v>154</v>
      </c>
      <c r="E37" s="17"/>
      <c r="F37" s="16" t="str">
        <f t="shared" si="3"/>
        <v>CSTD WG IGF</v>
      </c>
      <c r="G37" s="16" t="str">
        <f t="shared" si="4"/>
        <v>CSTD WG IGF Report</v>
      </c>
      <c r="H37" s="17"/>
      <c r="I37" s="12" t="s">
        <v>108</v>
      </c>
      <c r="J37" s="19" t="s">
        <v>81</v>
      </c>
      <c r="K37" s="19" t="s">
        <v>71</v>
      </c>
      <c r="L37" s="19" t="s">
        <v>16</v>
      </c>
      <c r="M37" s="19" t="s">
        <v>156</v>
      </c>
      <c r="N37" s="20"/>
      <c r="O37" s="22"/>
      <c r="P37" s="22"/>
      <c r="Q37" s="22"/>
      <c r="R37" s="22"/>
      <c r="S37" s="22"/>
      <c r="T37" s="22"/>
      <c r="U37" s="22"/>
      <c r="V37" s="22"/>
      <c r="W37" s="22"/>
      <c r="X37" s="22"/>
      <c r="Y37" s="22"/>
      <c r="Z37" s="22"/>
      <c r="AA37" s="22"/>
      <c r="AB37" s="22"/>
      <c r="AC37" s="22"/>
      <c r="AD37" s="22"/>
      <c r="AE37" s="22"/>
      <c r="AF37" s="22"/>
      <c r="AG37" s="22"/>
    </row>
    <row r="38" spans="1:33" ht="36">
      <c r="A38" s="12">
        <v>36</v>
      </c>
      <c r="B38" s="12"/>
      <c r="C38" s="12" t="s">
        <v>157</v>
      </c>
      <c r="D38" s="12" t="s">
        <v>154</v>
      </c>
      <c r="E38" s="17"/>
      <c r="F38" s="16" t="str">
        <f t="shared" si="3"/>
        <v>CSTD WG IGF</v>
      </c>
      <c r="G38" s="16" t="str">
        <f t="shared" si="4"/>
        <v>CSTD WG IGF Report</v>
      </c>
      <c r="H38" s="17"/>
      <c r="I38" s="12" t="s">
        <v>69</v>
      </c>
      <c r="J38" s="19" t="s">
        <v>101</v>
      </c>
      <c r="K38" s="19" t="s">
        <v>71</v>
      </c>
      <c r="L38" s="19" t="s">
        <v>18</v>
      </c>
      <c r="M38" s="19" t="s">
        <v>161</v>
      </c>
      <c r="N38" s="20"/>
      <c r="O38" s="22"/>
      <c r="P38" s="22"/>
      <c r="Q38" s="22"/>
      <c r="R38" s="22"/>
      <c r="S38" s="22"/>
      <c r="T38" s="22"/>
      <c r="U38" s="22"/>
      <c r="V38" s="22"/>
      <c r="W38" s="22"/>
      <c r="X38" s="22"/>
      <c r="Y38" s="22"/>
      <c r="Z38" s="22"/>
      <c r="AA38" s="22"/>
      <c r="AB38" s="22"/>
      <c r="AC38" s="22"/>
      <c r="AD38" s="22"/>
      <c r="AE38" s="22"/>
      <c r="AF38" s="22"/>
      <c r="AG38" s="22"/>
    </row>
    <row r="39" spans="1:33" ht="60">
      <c r="A39" s="12">
        <v>37</v>
      </c>
      <c r="B39" s="12"/>
      <c r="C39" s="12" t="s">
        <v>162</v>
      </c>
      <c r="D39" s="12" t="s">
        <v>154</v>
      </c>
      <c r="E39" s="17"/>
      <c r="F39" s="16" t="str">
        <f t="shared" si="3"/>
        <v>CSTD WG IGF</v>
      </c>
      <c r="G39" s="16" t="str">
        <f t="shared" si="4"/>
        <v>CSTD WG IGF Report</v>
      </c>
      <c r="H39" s="17"/>
      <c r="I39" s="12" t="s">
        <v>69</v>
      </c>
      <c r="J39" s="19" t="s">
        <v>101</v>
      </c>
      <c r="K39" s="19" t="s">
        <v>87</v>
      </c>
      <c r="L39" s="19" t="s">
        <v>18</v>
      </c>
      <c r="M39" s="19" t="s">
        <v>161</v>
      </c>
      <c r="N39" s="20"/>
      <c r="O39" s="22"/>
      <c r="P39" s="22"/>
      <c r="Q39" s="22"/>
      <c r="R39" s="22"/>
      <c r="S39" s="22"/>
      <c r="T39" s="22"/>
      <c r="U39" s="22"/>
      <c r="V39" s="22"/>
      <c r="W39" s="22"/>
      <c r="X39" s="22"/>
      <c r="Y39" s="22"/>
      <c r="Z39" s="22"/>
      <c r="AA39" s="22"/>
      <c r="AB39" s="22"/>
      <c r="AC39" s="22"/>
      <c r="AD39" s="22"/>
      <c r="AE39" s="22"/>
      <c r="AF39" s="22"/>
      <c r="AG39" s="22"/>
    </row>
    <row r="40" spans="1:33" ht="48">
      <c r="A40" s="12">
        <v>38</v>
      </c>
      <c r="B40" s="12"/>
      <c r="C40" s="12" t="s">
        <v>165</v>
      </c>
      <c r="D40" s="12" t="s">
        <v>154</v>
      </c>
      <c r="E40" s="17"/>
      <c r="F40" s="16" t="str">
        <f t="shared" si="3"/>
        <v>CSTD WG IGF</v>
      </c>
      <c r="G40" s="16" t="str">
        <f t="shared" si="4"/>
        <v>CSTD WG IGF Report</v>
      </c>
      <c r="H40" s="17"/>
      <c r="I40" s="12" t="s">
        <v>69</v>
      </c>
      <c r="J40" s="19" t="s">
        <v>171</v>
      </c>
      <c r="K40" s="19" t="s">
        <v>71</v>
      </c>
      <c r="L40" s="19" t="s">
        <v>18</v>
      </c>
      <c r="M40" s="19" t="s">
        <v>161</v>
      </c>
      <c r="N40" s="20"/>
      <c r="O40" s="22"/>
      <c r="P40" s="22"/>
      <c r="Q40" s="22"/>
      <c r="R40" s="22"/>
      <c r="S40" s="22"/>
      <c r="T40" s="22"/>
      <c r="U40" s="22"/>
      <c r="V40" s="22"/>
      <c r="W40" s="22"/>
      <c r="X40" s="22"/>
      <c r="Y40" s="22"/>
      <c r="Z40" s="22"/>
      <c r="AA40" s="22"/>
      <c r="AB40" s="22"/>
      <c r="AC40" s="22"/>
      <c r="AD40" s="22"/>
      <c r="AE40" s="22"/>
      <c r="AF40" s="22"/>
      <c r="AG40" s="22"/>
    </row>
    <row r="41" spans="1:33" ht="36">
      <c r="A41" s="10">
        <v>39</v>
      </c>
      <c r="B41" s="10"/>
      <c r="C41" s="12" t="s">
        <v>267</v>
      </c>
      <c r="D41" s="10" t="s">
        <v>268</v>
      </c>
      <c r="E41" s="17"/>
      <c r="F41" s="16" t="str">
        <f t="shared" si="3"/>
        <v>CSTD WG IGF</v>
      </c>
      <c r="G41" s="16" t="str">
        <f t="shared" si="4"/>
        <v>CSTD WG IGF Report</v>
      </c>
      <c r="H41" s="17"/>
      <c r="I41" s="10"/>
      <c r="J41" s="24"/>
      <c r="K41" s="24"/>
      <c r="L41" s="24"/>
      <c r="M41" s="24"/>
      <c r="N41" s="10"/>
      <c r="O41" s="22"/>
      <c r="P41" s="22"/>
      <c r="Q41" s="22"/>
      <c r="R41" s="22"/>
      <c r="S41" s="22"/>
      <c r="T41" s="22"/>
      <c r="U41" s="22"/>
      <c r="V41" s="22"/>
      <c r="W41" s="22"/>
      <c r="X41" s="22"/>
      <c r="Y41" s="22"/>
      <c r="Z41" s="22"/>
      <c r="AA41" s="22"/>
      <c r="AB41" s="22"/>
      <c r="AC41" s="22"/>
      <c r="AD41" s="22"/>
      <c r="AE41" s="22"/>
      <c r="AF41" s="22"/>
      <c r="AG41" s="22"/>
    </row>
    <row r="42" spans="1:33" ht="36">
      <c r="A42" s="12">
        <v>40</v>
      </c>
      <c r="B42" s="12"/>
      <c r="C42" s="12" t="s">
        <v>272</v>
      </c>
      <c r="D42" s="12" t="s">
        <v>273</v>
      </c>
      <c r="E42" s="17"/>
      <c r="F42" s="16" t="str">
        <f t="shared" si="3"/>
        <v>CSTD WG IGF</v>
      </c>
      <c r="G42" s="16" t="str">
        <f t="shared" si="4"/>
        <v>CSTD WG IGF Report</v>
      </c>
      <c r="H42" s="17"/>
      <c r="I42" s="12" t="s">
        <v>69</v>
      </c>
      <c r="J42" s="19" t="s">
        <v>278</v>
      </c>
      <c r="K42" s="19" t="s">
        <v>71</v>
      </c>
      <c r="L42" s="19" t="s">
        <v>16</v>
      </c>
      <c r="M42" s="19" t="s">
        <v>279</v>
      </c>
      <c r="N42" s="20"/>
      <c r="O42" s="22"/>
      <c r="P42" s="22"/>
      <c r="Q42" s="22"/>
      <c r="R42" s="22"/>
      <c r="S42" s="22"/>
      <c r="T42" s="22"/>
      <c r="U42" s="22"/>
      <c r="V42" s="22"/>
      <c r="W42" s="22"/>
      <c r="X42" s="22"/>
      <c r="Y42" s="22"/>
      <c r="Z42" s="22"/>
      <c r="AA42" s="22"/>
      <c r="AB42" s="22"/>
      <c r="AC42" s="22"/>
      <c r="AD42" s="22"/>
      <c r="AE42" s="22"/>
      <c r="AF42" s="22"/>
      <c r="AG42" s="22"/>
    </row>
    <row r="43" spans="1:33" ht="36">
      <c r="A43" s="12">
        <v>41</v>
      </c>
      <c r="B43" s="12"/>
      <c r="C43" s="12" t="s">
        <v>282</v>
      </c>
      <c r="D43" s="12" t="s">
        <v>273</v>
      </c>
      <c r="E43" s="17"/>
      <c r="F43" s="16" t="str">
        <f t="shared" si="3"/>
        <v>CSTD WG IGF</v>
      </c>
      <c r="G43" s="16" t="str">
        <f t="shared" si="4"/>
        <v>CSTD WG IGF Report</v>
      </c>
      <c r="H43" s="17"/>
      <c r="I43" s="12" t="s">
        <v>69</v>
      </c>
      <c r="J43" s="19" t="s">
        <v>86</v>
      </c>
      <c r="K43" s="19" t="s">
        <v>71</v>
      </c>
      <c r="L43" s="19" t="s">
        <v>16</v>
      </c>
      <c r="M43" s="23"/>
      <c r="N43" s="20"/>
      <c r="O43" s="22"/>
      <c r="P43" s="22"/>
      <c r="Q43" s="22"/>
      <c r="R43" s="22"/>
      <c r="S43" s="22"/>
      <c r="T43" s="22"/>
      <c r="U43" s="22"/>
      <c r="V43" s="22"/>
      <c r="W43" s="22"/>
      <c r="X43" s="22"/>
      <c r="Y43" s="22"/>
      <c r="Z43" s="22"/>
      <c r="AA43" s="22"/>
      <c r="AB43" s="22"/>
      <c r="AC43" s="22"/>
      <c r="AD43" s="22"/>
      <c r="AE43" s="22"/>
      <c r="AF43" s="22"/>
      <c r="AG43" s="22"/>
    </row>
    <row r="44" spans="1:33" ht="36">
      <c r="A44" s="12">
        <v>42</v>
      </c>
      <c r="B44" s="12"/>
      <c r="C44" s="12" t="s">
        <v>287</v>
      </c>
      <c r="D44" s="12" t="s">
        <v>273</v>
      </c>
      <c r="E44" s="17"/>
      <c r="F44" s="16" t="str">
        <f t="shared" si="3"/>
        <v>CSTD WG IGF</v>
      </c>
      <c r="G44" s="16" t="str">
        <f t="shared" si="4"/>
        <v>CSTD WG IGF Report</v>
      </c>
      <c r="H44" s="17"/>
      <c r="I44" s="12" t="s">
        <v>69</v>
      </c>
      <c r="J44" s="19" t="s">
        <v>227</v>
      </c>
      <c r="K44" s="19" t="s">
        <v>71</v>
      </c>
      <c r="L44" s="19" t="s">
        <v>18</v>
      </c>
      <c r="M44" s="23"/>
      <c r="N44" s="20"/>
      <c r="O44" s="22"/>
      <c r="P44" s="22"/>
      <c r="Q44" s="22"/>
      <c r="R44" s="22"/>
      <c r="S44" s="22"/>
      <c r="T44" s="22"/>
      <c r="U44" s="22"/>
      <c r="V44" s="22"/>
      <c r="W44" s="22"/>
      <c r="X44" s="22"/>
      <c r="Y44" s="22"/>
      <c r="Z44" s="22"/>
      <c r="AA44" s="22"/>
      <c r="AB44" s="22"/>
      <c r="AC44" s="22"/>
      <c r="AD44" s="22"/>
      <c r="AE44" s="22"/>
      <c r="AF44" s="22"/>
      <c r="AG44" s="22"/>
    </row>
    <row r="45" spans="1:33" ht="36">
      <c r="A45" s="12">
        <v>43</v>
      </c>
      <c r="B45" s="12"/>
      <c r="C45" s="12" t="s">
        <v>290</v>
      </c>
      <c r="D45" s="12" t="s">
        <v>292</v>
      </c>
      <c r="E45" s="17"/>
      <c r="F45" s="16" t="str">
        <f t="shared" si="3"/>
        <v>CSTD WG IGF</v>
      </c>
      <c r="G45" s="16" t="str">
        <f t="shared" si="4"/>
        <v>CSTD WG IGF Report</v>
      </c>
      <c r="H45" s="17"/>
      <c r="I45" s="12" t="s">
        <v>69</v>
      </c>
      <c r="J45" s="19" t="s">
        <v>295</v>
      </c>
      <c r="K45" s="19" t="s">
        <v>71</v>
      </c>
      <c r="L45" s="19" t="s">
        <v>16</v>
      </c>
      <c r="M45" s="19" t="s">
        <v>296</v>
      </c>
      <c r="N45" s="20"/>
      <c r="O45" s="22"/>
      <c r="P45" s="22"/>
      <c r="Q45" s="22"/>
      <c r="R45" s="22"/>
      <c r="S45" s="22"/>
      <c r="T45" s="22"/>
      <c r="U45" s="22"/>
      <c r="V45" s="22"/>
      <c r="W45" s="22"/>
      <c r="X45" s="22"/>
      <c r="Y45" s="22"/>
      <c r="Z45" s="22"/>
      <c r="AA45" s="22"/>
      <c r="AB45" s="22"/>
      <c r="AC45" s="22"/>
      <c r="AD45" s="22"/>
      <c r="AE45" s="22"/>
      <c r="AF45" s="22"/>
      <c r="AG45" s="22"/>
    </row>
    <row r="46" spans="1:33" ht="108">
      <c r="A46" s="12">
        <v>44</v>
      </c>
      <c r="B46" s="12"/>
      <c r="C46" s="12" t="s">
        <v>297</v>
      </c>
      <c r="D46" s="12" t="s">
        <v>298</v>
      </c>
      <c r="E46" s="17"/>
      <c r="F46" s="16" t="str">
        <f t="shared" si="3"/>
        <v>CSTD WG IGF</v>
      </c>
      <c r="G46" s="16" t="str">
        <f t="shared" si="4"/>
        <v>CSTD WG IGF Report</v>
      </c>
      <c r="H46" s="17"/>
      <c r="I46" s="12" t="s">
        <v>69</v>
      </c>
      <c r="J46" s="19" t="s">
        <v>299</v>
      </c>
      <c r="K46" s="19" t="s">
        <v>71</v>
      </c>
      <c r="L46" s="19" t="s">
        <v>16</v>
      </c>
      <c r="M46" s="19" t="s">
        <v>300</v>
      </c>
      <c r="N46" s="20"/>
      <c r="O46" s="22"/>
      <c r="P46" s="22"/>
      <c r="Q46" s="22"/>
      <c r="R46" s="22"/>
      <c r="S46" s="22"/>
      <c r="T46" s="22"/>
      <c r="U46" s="22"/>
      <c r="V46" s="22"/>
      <c r="W46" s="22"/>
      <c r="X46" s="22"/>
      <c r="Y46" s="22"/>
      <c r="Z46" s="22"/>
      <c r="AA46" s="22"/>
      <c r="AB46" s="22"/>
      <c r="AC46" s="22"/>
      <c r="AD46" s="22"/>
      <c r="AE46" s="22"/>
      <c r="AF46" s="22"/>
      <c r="AG46" s="22"/>
    </row>
    <row r="47" spans="1:33" ht="25.5">
      <c r="A47" s="8">
        <v>45</v>
      </c>
      <c r="B47" s="22"/>
      <c r="C47" s="30" t="s">
        <v>301</v>
      </c>
      <c r="D47" s="8" t="s">
        <v>302</v>
      </c>
      <c r="E47" s="8"/>
      <c r="F47" s="8" t="s">
        <v>104</v>
      </c>
      <c r="G47" s="16" t="str">
        <f t="shared" ref="G47:G53" si="5">HYPERLINK("https://drive.google.com/file/d/0B3KgeW1Aze0wSW0zNDAwNzQ5bVU/view","Final Report UN WSIS+10")</f>
        <v>Final Report UN WSIS+10</v>
      </c>
      <c r="H47" s="22"/>
      <c r="I47" s="22"/>
      <c r="J47" s="8" t="s">
        <v>303</v>
      </c>
      <c r="K47" s="22"/>
      <c r="L47" s="22"/>
      <c r="M47" s="22"/>
      <c r="N47" s="22"/>
      <c r="O47" s="22"/>
      <c r="P47" s="22"/>
      <c r="Q47" s="22"/>
      <c r="R47" s="22"/>
      <c r="S47" s="22"/>
      <c r="T47" s="22"/>
      <c r="U47" s="22"/>
      <c r="V47" s="22"/>
      <c r="W47" s="22"/>
      <c r="X47" s="22"/>
      <c r="Y47" s="22"/>
      <c r="Z47" s="22"/>
      <c r="AA47" s="22"/>
      <c r="AB47" s="22"/>
      <c r="AC47" s="22"/>
      <c r="AD47" s="22"/>
      <c r="AE47" s="22"/>
      <c r="AF47" s="22"/>
      <c r="AG47" s="22"/>
    </row>
    <row r="48" spans="1:33" ht="36">
      <c r="A48" s="8">
        <v>46</v>
      </c>
      <c r="B48" s="22"/>
      <c r="C48" s="29" t="s">
        <v>100</v>
      </c>
      <c r="D48" s="8" t="s">
        <v>102</v>
      </c>
      <c r="E48" s="8"/>
      <c r="F48" s="8" t="s">
        <v>104</v>
      </c>
      <c r="G48" s="16" t="str">
        <f t="shared" si="5"/>
        <v>Final Report UN WSIS+10</v>
      </c>
      <c r="H48" s="22"/>
      <c r="I48" s="22"/>
      <c r="J48" s="8" t="s">
        <v>101</v>
      </c>
      <c r="K48" s="22"/>
      <c r="L48" s="22"/>
      <c r="M48" s="22"/>
      <c r="N48" s="22"/>
      <c r="O48" s="22"/>
      <c r="P48" s="22"/>
      <c r="Q48" s="22"/>
      <c r="R48" s="22"/>
      <c r="S48" s="22"/>
      <c r="T48" s="22"/>
      <c r="U48" s="22"/>
      <c r="V48" s="22"/>
      <c r="W48" s="22"/>
      <c r="X48" s="22"/>
      <c r="Y48" s="22"/>
      <c r="Z48" s="22"/>
      <c r="AA48" s="22"/>
      <c r="AB48" s="22"/>
      <c r="AC48" s="22"/>
      <c r="AD48" s="22"/>
      <c r="AE48" s="22"/>
      <c r="AF48" s="22"/>
      <c r="AG48" s="22"/>
    </row>
    <row r="49" spans="1:33" ht="25.5">
      <c r="A49" s="8">
        <v>47</v>
      </c>
      <c r="B49" s="22"/>
      <c r="C49" s="29" t="s">
        <v>113</v>
      </c>
      <c r="D49" s="8" t="s">
        <v>102</v>
      </c>
      <c r="E49" s="8"/>
      <c r="F49" s="8" t="s">
        <v>104</v>
      </c>
      <c r="G49" s="16" t="str">
        <f t="shared" si="5"/>
        <v>Final Report UN WSIS+10</v>
      </c>
      <c r="H49" s="22"/>
      <c r="I49" s="22"/>
      <c r="J49" s="8" t="s">
        <v>116</v>
      </c>
      <c r="K49" s="22"/>
      <c r="L49" s="22"/>
      <c r="M49" s="22"/>
      <c r="N49" s="22"/>
      <c r="O49" s="22"/>
      <c r="P49" s="22"/>
      <c r="Q49" s="22"/>
      <c r="R49" s="22"/>
      <c r="S49" s="22"/>
      <c r="T49" s="22"/>
      <c r="U49" s="22"/>
      <c r="V49" s="22"/>
      <c r="W49" s="22"/>
      <c r="X49" s="22"/>
      <c r="Y49" s="22"/>
      <c r="Z49" s="22"/>
      <c r="AA49" s="22"/>
      <c r="AB49" s="22"/>
      <c r="AC49" s="22"/>
      <c r="AD49" s="22"/>
      <c r="AE49" s="22"/>
      <c r="AF49" s="22"/>
      <c r="AG49" s="22"/>
    </row>
    <row r="50" spans="1:33" ht="60">
      <c r="A50" s="8">
        <v>48</v>
      </c>
      <c r="B50" s="22"/>
      <c r="C50" s="29" t="s">
        <v>118</v>
      </c>
      <c r="D50" s="8" t="s">
        <v>120</v>
      </c>
      <c r="E50" s="8"/>
      <c r="F50" s="8" t="s">
        <v>104</v>
      </c>
      <c r="G50" s="16" t="str">
        <f t="shared" si="5"/>
        <v>Final Report UN WSIS+10</v>
      </c>
      <c r="H50" s="22"/>
      <c r="I50" s="22"/>
      <c r="J50" s="8" t="s">
        <v>116</v>
      </c>
      <c r="K50" s="22"/>
      <c r="L50" s="22"/>
      <c r="M50" s="22"/>
      <c r="N50" s="22"/>
      <c r="O50" s="22"/>
      <c r="P50" s="22"/>
      <c r="Q50" s="22"/>
      <c r="R50" s="22"/>
      <c r="S50" s="22"/>
      <c r="T50" s="22"/>
      <c r="U50" s="22"/>
      <c r="V50" s="22"/>
      <c r="W50" s="22"/>
      <c r="X50" s="22"/>
      <c r="Y50" s="22"/>
      <c r="Z50" s="22"/>
      <c r="AA50" s="22"/>
      <c r="AB50" s="22"/>
      <c r="AC50" s="22"/>
      <c r="AD50" s="22"/>
      <c r="AE50" s="22"/>
      <c r="AF50" s="22"/>
      <c r="AG50" s="22"/>
    </row>
    <row r="51" spans="1:33" ht="25.5">
      <c r="A51" s="8">
        <v>49</v>
      </c>
      <c r="B51" s="22"/>
      <c r="C51" s="29" t="s">
        <v>304</v>
      </c>
      <c r="D51" s="8" t="s">
        <v>305</v>
      </c>
      <c r="E51" s="8"/>
      <c r="F51" s="8" t="s">
        <v>104</v>
      </c>
      <c r="G51" s="16" t="str">
        <f t="shared" si="5"/>
        <v>Final Report UN WSIS+10</v>
      </c>
      <c r="H51" s="22"/>
      <c r="I51" s="22"/>
      <c r="J51" s="8" t="s">
        <v>101</v>
      </c>
      <c r="K51" s="22"/>
      <c r="L51" s="22"/>
      <c r="M51" s="22"/>
      <c r="N51" s="22"/>
      <c r="O51" s="22"/>
      <c r="P51" s="22"/>
      <c r="Q51" s="22"/>
      <c r="R51" s="22"/>
      <c r="S51" s="22"/>
      <c r="T51" s="22"/>
      <c r="U51" s="22"/>
      <c r="V51" s="22"/>
      <c r="W51" s="22"/>
      <c r="X51" s="22"/>
      <c r="Y51" s="22"/>
      <c r="Z51" s="22"/>
      <c r="AA51" s="22"/>
      <c r="AB51" s="22"/>
      <c r="AC51" s="22"/>
      <c r="AD51" s="22"/>
      <c r="AE51" s="22"/>
      <c r="AF51" s="22"/>
      <c r="AG51" s="22"/>
    </row>
    <row r="52" spans="1:33" ht="25.5">
      <c r="A52" s="8">
        <v>50</v>
      </c>
      <c r="B52" s="22"/>
      <c r="C52" s="29" t="s">
        <v>306</v>
      </c>
      <c r="D52" s="8" t="s">
        <v>307</v>
      </c>
      <c r="E52" s="8"/>
      <c r="F52" s="8" t="s">
        <v>104</v>
      </c>
      <c r="G52" s="16" t="str">
        <f t="shared" si="5"/>
        <v>Final Report UN WSIS+10</v>
      </c>
      <c r="H52" s="22"/>
      <c r="I52" s="22"/>
      <c r="J52" s="8" t="s">
        <v>101</v>
      </c>
      <c r="K52" s="22"/>
      <c r="L52" s="22"/>
      <c r="M52" s="22"/>
      <c r="N52" s="22"/>
      <c r="O52" s="22"/>
      <c r="P52" s="22"/>
      <c r="Q52" s="22"/>
      <c r="R52" s="22"/>
      <c r="S52" s="22"/>
      <c r="T52" s="22"/>
      <c r="U52" s="22"/>
      <c r="V52" s="22"/>
      <c r="W52" s="22"/>
      <c r="X52" s="22"/>
      <c r="Y52" s="22"/>
      <c r="Z52" s="22"/>
      <c r="AA52" s="22"/>
      <c r="AB52" s="22"/>
      <c r="AC52" s="22"/>
      <c r="AD52" s="22"/>
      <c r="AE52" s="22"/>
      <c r="AF52" s="22"/>
      <c r="AG52" s="22"/>
    </row>
    <row r="53" spans="1:33" ht="25.5">
      <c r="A53" s="8">
        <v>51</v>
      </c>
      <c r="B53" s="22"/>
      <c r="C53" s="30" t="s">
        <v>119</v>
      </c>
      <c r="D53" s="8" t="s">
        <v>102</v>
      </c>
      <c r="E53" s="8"/>
      <c r="F53" s="8" t="s">
        <v>104</v>
      </c>
      <c r="G53" s="16" t="str">
        <f t="shared" si="5"/>
        <v>Final Report UN WSIS+10</v>
      </c>
      <c r="H53" s="22"/>
      <c r="I53" s="22"/>
      <c r="J53" s="8" t="s">
        <v>116</v>
      </c>
      <c r="K53" s="22"/>
      <c r="L53" s="22"/>
      <c r="M53" s="22"/>
      <c r="N53" s="22"/>
      <c r="O53" s="22"/>
      <c r="P53" s="22"/>
      <c r="Q53" s="22"/>
      <c r="R53" s="22"/>
      <c r="S53" s="22"/>
      <c r="T53" s="22"/>
      <c r="U53" s="22"/>
      <c r="V53" s="22"/>
      <c r="W53" s="22"/>
      <c r="X53" s="22"/>
      <c r="Y53" s="22"/>
      <c r="Z53" s="22"/>
      <c r="AA53" s="22"/>
      <c r="AB53" s="22"/>
      <c r="AC53" s="22"/>
      <c r="AD53" s="22"/>
      <c r="AE53" s="22"/>
      <c r="AF53" s="22"/>
      <c r="AG53" s="22"/>
    </row>
    <row r="54" spans="1:33" ht="60">
      <c r="A54" s="8">
        <v>52</v>
      </c>
      <c r="B54" s="22"/>
      <c r="C54" s="29" t="s">
        <v>124</v>
      </c>
      <c r="D54" s="8" t="s">
        <v>102</v>
      </c>
      <c r="E54" s="8" t="s">
        <v>125</v>
      </c>
      <c r="F54" s="8" t="s">
        <v>126</v>
      </c>
      <c r="G54" s="16" t="str">
        <f t="shared" ref="G54:G133" si="6">HYPERLINK("https://docs.google.com/document/d/10oAuOJZOjSsjVzQO278EOm3BkQTN1f9DX75v_5GutmA/edit","IGF Retreat Working Draft ")</f>
        <v xml:space="preserve">IGF Retreat Working Draft </v>
      </c>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row>
    <row r="55" spans="1:33" ht="51">
      <c r="A55" s="8">
        <v>53</v>
      </c>
      <c r="B55" s="22"/>
      <c r="C55" s="29" t="s">
        <v>308</v>
      </c>
      <c r="D55" s="8" t="s">
        <v>32</v>
      </c>
      <c r="E55" s="8" t="s">
        <v>309</v>
      </c>
      <c r="F55" s="8" t="s">
        <v>126</v>
      </c>
      <c r="G55" s="16" t="str">
        <f t="shared" si="6"/>
        <v xml:space="preserve">IGF Retreat Working Draft </v>
      </c>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row>
    <row r="56" spans="1:33" ht="36">
      <c r="A56" s="8">
        <v>54</v>
      </c>
      <c r="B56" s="22"/>
      <c r="C56" s="29" t="s">
        <v>311</v>
      </c>
      <c r="D56" s="8" t="s">
        <v>312</v>
      </c>
      <c r="E56" s="8"/>
      <c r="F56" s="8" t="s">
        <v>126</v>
      </c>
      <c r="G56" s="16" t="str">
        <f t="shared" si="6"/>
        <v xml:space="preserve">IGF Retreat Working Draft </v>
      </c>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row>
    <row r="57" spans="1:33" ht="38.25">
      <c r="A57" s="8">
        <v>55</v>
      </c>
      <c r="B57" s="22"/>
      <c r="C57" s="29" t="s">
        <v>129</v>
      </c>
      <c r="D57" s="8" t="s">
        <v>102</v>
      </c>
      <c r="E57" s="8" t="s">
        <v>130</v>
      </c>
      <c r="F57" s="8" t="s">
        <v>126</v>
      </c>
      <c r="G57" s="16" t="str">
        <f t="shared" si="6"/>
        <v xml:space="preserve">IGF Retreat Working Draft </v>
      </c>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spans="1:33" ht="25.5">
      <c r="A58" s="8">
        <v>56</v>
      </c>
      <c r="B58" s="22"/>
      <c r="C58" s="29" t="s">
        <v>315</v>
      </c>
      <c r="D58" s="8" t="s">
        <v>105</v>
      </c>
      <c r="E58" s="8" t="s">
        <v>316</v>
      </c>
      <c r="F58" s="8" t="s">
        <v>126</v>
      </c>
      <c r="G58" s="16" t="str">
        <f t="shared" si="6"/>
        <v xml:space="preserve">IGF Retreat Working Draft </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row>
    <row r="59" spans="1:33" ht="102">
      <c r="A59" s="8">
        <v>57</v>
      </c>
      <c r="B59" s="22"/>
      <c r="C59" s="29" t="s">
        <v>317</v>
      </c>
      <c r="D59" s="8" t="s">
        <v>105</v>
      </c>
      <c r="E59" s="8" t="s">
        <v>318</v>
      </c>
      <c r="F59" s="8" t="s">
        <v>126</v>
      </c>
      <c r="G59" s="16" t="str">
        <f t="shared" si="6"/>
        <v xml:space="preserve">IGF Retreat Working Draft </v>
      </c>
      <c r="H59" s="22"/>
      <c r="I59" s="22"/>
      <c r="J59" s="22"/>
      <c r="K59" s="22"/>
      <c r="L59" s="8" t="s">
        <v>320</v>
      </c>
      <c r="M59" s="22"/>
      <c r="N59" s="22"/>
      <c r="O59" s="22"/>
      <c r="P59" s="22"/>
      <c r="Q59" s="22"/>
      <c r="R59" s="22"/>
      <c r="S59" s="22"/>
      <c r="T59" s="22"/>
      <c r="U59" s="22"/>
      <c r="V59" s="22"/>
      <c r="W59" s="22"/>
      <c r="X59" s="22"/>
      <c r="Y59" s="22"/>
      <c r="Z59" s="22"/>
      <c r="AA59" s="22"/>
      <c r="AB59" s="22"/>
      <c r="AC59" s="22"/>
      <c r="AD59" s="22"/>
      <c r="AE59" s="22"/>
      <c r="AF59" s="22"/>
      <c r="AG59" s="22"/>
    </row>
    <row r="60" spans="1:33" ht="48">
      <c r="A60" s="8">
        <v>58</v>
      </c>
      <c r="B60" s="22"/>
      <c r="C60" s="29" t="s">
        <v>321</v>
      </c>
      <c r="D60" s="8" t="s">
        <v>105</v>
      </c>
      <c r="E60" s="8" t="s">
        <v>322</v>
      </c>
      <c r="F60" s="8" t="s">
        <v>126</v>
      </c>
      <c r="G60" s="16" t="str">
        <f t="shared" si="6"/>
        <v xml:space="preserve">IGF Retreat Working Draft </v>
      </c>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row>
    <row r="61" spans="1:33" ht="38.25">
      <c r="A61" s="8">
        <v>59</v>
      </c>
      <c r="B61" s="22"/>
      <c r="C61" s="29" t="s">
        <v>324</v>
      </c>
      <c r="D61" s="8" t="s">
        <v>325</v>
      </c>
      <c r="E61" s="8" t="s">
        <v>326</v>
      </c>
      <c r="F61" s="8" t="s">
        <v>126</v>
      </c>
      <c r="G61" s="16" t="str">
        <f t="shared" si="6"/>
        <v xml:space="preserve">IGF Retreat Working Draft </v>
      </c>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row>
    <row r="62" spans="1:33" ht="48">
      <c r="A62" s="8">
        <v>60</v>
      </c>
      <c r="B62" s="22"/>
      <c r="C62" s="29" t="s">
        <v>131</v>
      </c>
      <c r="D62" s="8" t="s">
        <v>102</v>
      </c>
      <c r="E62" s="8" t="s">
        <v>132</v>
      </c>
      <c r="F62" s="8" t="s">
        <v>126</v>
      </c>
      <c r="G62" s="16" t="str">
        <f t="shared" si="6"/>
        <v xml:space="preserve">IGF Retreat Working Draft </v>
      </c>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row>
    <row r="63" spans="1:33" ht="38.25">
      <c r="A63" s="8">
        <v>61</v>
      </c>
      <c r="B63" s="22"/>
      <c r="C63" s="29" t="s">
        <v>329</v>
      </c>
      <c r="D63" s="8" t="s">
        <v>292</v>
      </c>
      <c r="E63" s="8" t="s">
        <v>331</v>
      </c>
      <c r="F63" s="8" t="s">
        <v>126</v>
      </c>
      <c r="G63" s="16" t="str">
        <f t="shared" si="6"/>
        <v xml:space="preserve">IGF Retreat Working Draft </v>
      </c>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row>
    <row r="64" spans="1:33" ht="63.75">
      <c r="A64" s="8">
        <v>62</v>
      </c>
      <c r="B64" s="22"/>
      <c r="C64" s="29" t="s">
        <v>334</v>
      </c>
      <c r="D64" s="8" t="s">
        <v>105</v>
      </c>
      <c r="E64" s="8" t="s">
        <v>336</v>
      </c>
      <c r="F64" s="8" t="s">
        <v>126</v>
      </c>
      <c r="G64" s="16" t="str">
        <f t="shared" si="6"/>
        <v xml:space="preserve">IGF Retreat Working Draft </v>
      </c>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row>
    <row r="65" spans="1:33" ht="63.75">
      <c r="A65" s="8">
        <v>63</v>
      </c>
      <c r="B65" s="22"/>
      <c r="C65" s="29" t="s">
        <v>340</v>
      </c>
      <c r="D65" s="8" t="s">
        <v>105</v>
      </c>
      <c r="E65" s="8" t="s">
        <v>341</v>
      </c>
      <c r="F65" s="8" t="s">
        <v>126</v>
      </c>
      <c r="G65" s="16" t="str">
        <f t="shared" si="6"/>
        <v xml:space="preserve">IGF Retreat Working Draft </v>
      </c>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row>
    <row r="66" spans="1:33" ht="25.5">
      <c r="A66" s="8">
        <v>64</v>
      </c>
      <c r="B66" s="22"/>
      <c r="C66" s="29" t="s">
        <v>345</v>
      </c>
      <c r="D66" s="8" t="s">
        <v>105</v>
      </c>
      <c r="E66" s="8" t="s">
        <v>347</v>
      </c>
      <c r="F66" s="8" t="s">
        <v>126</v>
      </c>
      <c r="G66" s="16" t="str">
        <f t="shared" si="6"/>
        <v xml:space="preserve">IGF Retreat Working Draft </v>
      </c>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row>
    <row r="67" spans="1:33" ht="51">
      <c r="A67" s="8">
        <v>65</v>
      </c>
      <c r="B67" s="22"/>
      <c r="C67" s="29" t="s">
        <v>351</v>
      </c>
      <c r="D67" s="8" t="s">
        <v>105</v>
      </c>
      <c r="E67" s="8" t="s">
        <v>352</v>
      </c>
      <c r="F67" s="8" t="s">
        <v>126</v>
      </c>
      <c r="G67" s="16" t="str">
        <f t="shared" si="6"/>
        <v xml:space="preserve">IGF Retreat Working Draft </v>
      </c>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row>
    <row r="68" spans="1:33" ht="127.5">
      <c r="A68" s="8">
        <v>66</v>
      </c>
      <c r="B68" s="22"/>
      <c r="C68" s="29" t="s">
        <v>358</v>
      </c>
      <c r="D68" s="8" t="s">
        <v>83</v>
      </c>
      <c r="E68" s="8" t="s">
        <v>360</v>
      </c>
      <c r="F68" s="8" t="s">
        <v>126</v>
      </c>
      <c r="G68" s="16" t="str">
        <f t="shared" si="6"/>
        <v xml:space="preserve">IGF Retreat Working Draft </v>
      </c>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row>
    <row r="69" spans="1:33" ht="51">
      <c r="A69" s="8">
        <v>67</v>
      </c>
      <c r="B69" s="22"/>
      <c r="C69" s="29" t="s">
        <v>364</v>
      </c>
      <c r="D69" s="8" t="s">
        <v>83</v>
      </c>
      <c r="E69" s="8" t="s">
        <v>365</v>
      </c>
      <c r="F69" s="8" t="s">
        <v>126</v>
      </c>
      <c r="G69" s="16" t="str">
        <f t="shared" si="6"/>
        <v xml:space="preserve">IGF Retreat Working Draft </v>
      </c>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row>
    <row r="70" spans="1:33" ht="48">
      <c r="A70" s="8">
        <v>68</v>
      </c>
      <c r="B70" s="22"/>
      <c r="C70" s="29" t="s">
        <v>373</v>
      </c>
      <c r="D70" s="8" t="s">
        <v>83</v>
      </c>
      <c r="E70" s="8" t="s">
        <v>375</v>
      </c>
      <c r="F70" s="8" t="s">
        <v>126</v>
      </c>
      <c r="G70" s="16" t="str">
        <f t="shared" si="6"/>
        <v xml:space="preserve">IGF Retreat Working Draft </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row>
    <row r="71" spans="1:33" ht="63.75">
      <c r="A71" s="8">
        <v>69</v>
      </c>
      <c r="B71" s="22"/>
      <c r="C71" s="29" t="s">
        <v>377</v>
      </c>
      <c r="D71" s="8" t="s">
        <v>83</v>
      </c>
      <c r="E71" s="8" t="s">
        <v>379</v>
      </c>
      <c r="F71" s="8" t="s">
        <v>126</v>
      </c>
      <c r="G71" s="16" t="str">
        <f t="shared" si="6"/>
        <v xml:space="preserve">IGF Retreat Working Draft </v>
      </c>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row>
    <row r="72" spans="1:33" ht="76.5">
      <c r="A72" s="8">
        <v>70</v>
      </c>
      <c r="B72" s="22"/>
      <c r="C72" s="29" t="s">
        <v>137</v>
      </c>
      <c r="D72" s="8" t="s">
        <v>102</v>
      </c>
      <c r="E72" s="8" t="s">
        <v>138</v>
      </c>
      <c r="F72" s="8" t="s">
        <v>126</v>
      </c>
      <c r="G72" s="16" t="str">
        <f t="shared" si="6"/>
        <v xml:space="preserve">IGF Retreat Working Draft </v>
      </c>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row>
    <row r="73" spans="1:33" ht="72">
      <c r="A73" s="8">
        <v>71</v>
      </c>
      <c r="B73" s="22"/>
      <c r="C73" s="29" t="s">
        <v>140</v>
      </c>
      <c r="D73" s="8" t="s">
        <v>102</v>
      </c>
      <c r="E73" s="8" t="s">
        <v>142</v>
      </c>
      <c r="F73" s="8" t="s">
        <v>126</v>
      </c>
      <c r="G73" s="16" t="str">
        <f t="shared" si="6"/>
        <v xml:space="preserve">IGF Retreat Working Draft </v>
      </c>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row>
    <row r="74" spans="1:33" ht="38.25">
      <c r="A74" s="8">
        <v>72</v>
      </c>
      <c r="B74" s="22"/>
      <c r="C74" s="29" t="s">
        <v>143</v>
      </c>
      <c r="D74" s="8" t="s">
        <v>102</v>
      </c>
      <c r="E74" s="8" t="s">
        <v>144</v>
      </c>
      <c r="F74" s="8" t="s">
        <v>126</v>
      </c>
      <c r="G74" s="16" t="str">
        <f t="shared" si="6"/>
        <v xml:space="preserve">IGF Retreat Working Draft </v>
      </c>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row>
    <row r="75" spans="1:33" ht="102">
      <c r="A75" s="8">
        <v>73</v>
      </c>
      <c r="B75" s="22"/>
      <c r="C75" s="29" t="s">
        <v>393</v>
      </c>
      <c r="D75" s="8" t="s">
        <v>394</v>
      </c>
      <c r="E75" s="8" t="s">
        <v>395</v>
      </c>
      <c r="F75" s="8" t="s">
        <v>126</v>
      </c>
      <c r="G75" s="16" t="str">
        <f t="shared" si="6"/>
        <v xml:space="preserve">IGF Retreat Working Draft </v>
      </c>
      <c r="H75" s="22"/>
      <c r="I75" s="22"/>
      <c r="J75" s="22"/>
      <c r="K75" s="22"/>
      <c r="L75" s="8" t="s">
        <v>320</v>
      </c>
      <c r="M75" s="22"/>
      <c r="N75" s="22"/>
      <c r="O75" s="22"/>
      <c r="P75" s="22"/>
      <c r="Q75" s="22"/>
      <c r="R75" s="22"/>
      <c r="S75" s="22"/>
      <c r="T75" s="22"/>
      <c r="U75" s="22"/>
      <c r="V75" s="22"/>
      <c r="W75" s="22"/>
      <c r="X75" s="22"/>
      <c r="Y75" s="22"/>
      <c r="Z75" s="22"/>
      <c r="AA75" s="22"/>
      <c r="AB75" s="22"/>
      <c r="AC75" s="22"/>
      <c r="AD75" s="22"/>
      <c r="AE75" s="22"/>
      <c r="AF75" s="22"/>
      <c r="AG75" s="22"/>
    </row>
    <row r="76" spans="1:33" ht="102">
      <c r="A76" s="8">
        <v>74</v>
      </c>
      <c r="B76" s="22"/>
      <c r="C76" s="29" t="s">
        <v>146</v>
      </c>
      <c r="D76" s="8" t="s">
        <v>102</v>
      </c>
      <c r="E76" s="8" t="s">
        <v>148</v>
      </c>
      <c r="F76" s="8" t="s">
        <v>126</v>
      </c>
      <c r="G76" s="16" t="str">
        <f t="shared" si="6"/>
        <v xml:space="preserve">IGF Retreat Working Draft </v>
      </c>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row>
    <row r="77" spans="1:33" ht="63.75">
      <c r="A77" s="8">
        <v>75</v>
      </c>
      <c r="B77" s="22"/>
      <c r="C77" s="29" t="s">
        <v>150</v>
      </c>
      <c r="D77" s="8" t="s">
        <v>102</v>
      </c>
      <c r="E77" s="8" t="s">
        <v>151</v>
      </c>
      <c r="F77" s="8" t="s">
        <v>126</v>
      </c>
      <c r="G77" s="16" t="str">
        <f t="shared" si="6"/>
        <v xml:space="preserve">IGF Retreat Working Draft </v>
      </c>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row>
    <row r="78" spans="1:33" ht="38.25">
      <c r="A78" s="8">
        <v>76</v>
      </c>
      <c r="B78" s="22"/>
      <c r="C78" s="29" t="s">
        <v>327</v>
      </c>
      <c r="D78" s="10" t="s">
        <v>32</v>
      </c>
      <c r="E78" s="8" t="s">
        <v>328</v>
      </c>
      <c r="F78" s="8" t="s">
        <v>126</v>
      </c>
      <c r="G78" s="16" t="str">
        <f t="shared" si="6"/>
        <v xml:space="preserve">IGF Retreat Working Draft </v>
      </c>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row>
    <row r="79" spans="1:33" ht="25.5">
      <c r="A79" s="8">
        <v>77</v>
      </c>
      <c r="B79" s="22"/>
      <c r="C79" s="29" t="s">
        <v>163</v>
      </c>
      <c r="D79" s="8" t="s">
        <v>122</v>
      </c>
      <c r="E79" s="8" t="s">
        <v>164</v>
      </c>
      <c r="F79" s="8" t="s">
        <v>126</v>
      </c>
      <c r="G79" s="16" t="str">
        <f t="shared" si="6"/>
        <v xml:space="preserve">IGF Retreat Working Draft </v>
      </c>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row r="80" spans="1:33" ht="96">
      <c r="A80" s="8">
        <v>78</v>
      </c>
      <c r="B80" s="22"/>
      <c r="C80" s="29" t="s">
        <v>330</v>
      </c>
      <c r="D80" s="10" t="s">
        <v>32</v>
      </c>
      <c r="E80" s="8" t="s">
        <v>332</v>
      </c>
      <c r="F80" s="8" t="s">
        <v>126</v>
      </c>
      <c r="G80" s="16" t="str">
        <f t="shared" si="6"/>
        <v xml:space="preserve">IGF Retreat Working Draft </v>
      </c>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row>
    <row r="81" spans="1:33" ht="48">
      <c r="A81" s="8">
        <v>79</v>
      </c>
      <c r="B81" s="22"/>
      <c r="C81" s="29" t="s">
        <v>333</v>
      </c>
      <c r="D81" s="10" t="s">
        <v>32</v>
      </c>
      <c r="E81" s="8" t="s">
        <v>335</v>
      </c>
      <c r="F81" s="8" t="s">
        <v>126</v>
      </c>
      <c r="G81" s="16" t="str">
        <f t="shared" si="6"/>
        <v xml:space="preserve">IGF Retreat Working Draft </v>
      </c>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row>
    <row r="82" spans="1:33" ht="102">
      <c r="A82" s="8">
        <v>80</v>
      </c>
      <c r="B82" s="22"/>
      <c r="C82" s="29" t="s">
        <v>339</v>
      </c>
      <c r="D82" s="10" t="s">
        <v>32</v>
      </c>
      <c r="E82" s="8" t="s">
        <v>205</v>
      </c>
      <c r="F82" s="8" t="s">
        <v>126</v>
      </c>
      <c r="G82" s="16" t="str">
        <f t="shared" si="6"/>
        <v xml:space="preserve">IGF Retreat Working Draft </v>
      </c>
      <c r="H82" s="22"/>
      <c r="I82" s="22"/>
      <c r="J82" s="22"/>
      <c r="K82" s="22"/>
      <c r="L82" s="8" t="s">
        <v>342</v>
      </c>
      <c r="M82" s="22"/>
      <c r="N82" s="22"/>
      <c r="O82" s="22"/>
      <c r="P82" s="22"/>
      <c r="Q82" s="22"/>
      <c r="R82" s="22"/>
      <c r="S82" s="22"/>
      <c r="T82" s="22"/>
      <c r="U82" s="22"/>
      <c r="V82" s="22"/>
      <c r="W82" s="22"/>
      <c r="X82" s="22"/>
      <c r="Y82" s="22"/>
      <c r="Z82" s="22"/>
      <c r="AA82" s="22"/>
      <c r="AB82" s="22"/>
      <c r="AC82" s="22"/>
      <c r="AD82" s="22"/>
      <c r="AE82" s="22"/>
      <c r="AF82" s="22"/>
      <c r="AG82" s="22"/>
    </row>
    <row r="83" spans="1:33" ht="60">
      <c r="A83" s="8">
        <v>81</v>
      </c>
      <c r="B83" s="22"/>
      <c r="C83" s="29" t="s">
        <v>343</v>
      </c>
      <c r="D83" s="10" t="s">
        <v>32</v>
      </c>
      <c r="E83" s="8" t="s">
        <v>344</v>
      </c>
      <c r="F83" s="8" t="s">
        <v>126</v>
      </c>
      <c r="G83" s="16" t="str">
        <f t="shared" si="6"/>
        <v xml:space="preserve">IGF Retreat Working Draft </v>
      </c>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row>
    <row r="84" spans="1:33" ht="36">
      <c r="A84" s="8">
        <v>82</v>
      </c>
      <c r="B84" s="22"/>
      <c r="C84" s="29" t="s">
        <v>349</v>
      </c>
      <c r="D84" s="10" t="s">
        <v>32</v>
      </c>
      <c r="E84" s="8" t="s">
        <v>350</v>
      </c>
      <c r="F84" s="8" t="s">
        <v>126</v>
      </c>
      <c r="G84" s="16" t="str">
        <f t="shared" si="6"/>
        <v xml:space="preserve">IGF Retreat Working Draft </v>
      </c>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row>
    <row r="85" spans="1:33" ht="72">
      <c r="A85" s="8">
        <v>83</v>
      </c>
      <c r="B85" s="22"/>
      <c r="C85" s="29" t="s">
        <v>356</v>
      </c>
      <c r="D85" s="10" t="s">
        <v>32</v>
      </c>
      <c r="E85" s="8" t="s">
        <v>357</v>
      </c>
      <c r="F85" s="8" t="s">
        <v>126</v>
      </c>
      <c r="G85" s="16" t="str">
        <f t="shared" si="6"/>
        <v xml:space="preserve">IGF Retreat Working Draft </v>
      </c>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row>
    <row r="86" spans="1:33" ht="76.5">
      <c r="A86" s="8">
        <v>84</v>
      </c>
      <c r="B86" s="22"/>
      <c r="C86" s="29" t="s">
        <v>362</v>
      </c>
      <c r="D86" s="10" t="s">
        <v>32</v>
      </c>
      <c r="E86" s="8" t="s">
        <v>363</v>
      </c>
      <c r="F86" s="8" t="s">
        <v>126</v>
      </c>
      <c r="G86" s="16" t="str">
        <f t="shared" si="6"/>
        <v xml:space="preserve">IGF Retreat Working Draft </v>
      </c>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row>
    <row r="87" spans="1:33" ht="38.25">
      <c r="A87" s="8">
        <v>85</v>
      </c>
      <c r="B87" s="22"/>
      <c r="C87" s="29" t="s">
        <v>367</v>
      </c>
      <c r="D87" s="8" t="s">
        <v>32</v>
      </c>
      <c r="E87" s="8" t="s">
        <v>369</v>
      </c>
      <c r="F87" s="8" t="s">
        <v>126</v>
      </c>
      <c r="G87" s="16" t="str">
        <f t="shared" si="6"/>
        <v xml:space="preserve">IGF Retreat Working Draft </v>
      </c>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row>
    <row r="88" spans="1:33" ht="63.75">
      <c r="A88" s="8">
        <v>86</v>
      </c>
      <c r="B88" s="22"/>
      <c r="C88" s="29" t="s">
        <v>371</v>
      </c>
      <c r="D88" s="8" t="s">
        <v>32</v>
      </c>
      <c r="E88" s="8" t="s">
        <v>374</v>
      </c>
      <c r="F88" s="8" t="s">
        <v>126</v>
      </c>
      <c r="G88" s="16" t="str">
        <f t="shared" si="6"/>
        <v xml:space="preserve">IGF Retreat Working Draft </v>
      </c>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row>
    <row r="89" spans="1:33" ht="36">
      <c r="A89" s="8">
        <v>87</v>
      </c>
      <c r="B89" s="22"/>
      <c r="C89" s="29" t="s">
        <v>166</v>
      </c>
      <c r="D89" s="8" t="s">
        <v>122</v>
      </c>
      <c r="E89" s="8" t="s">
        <v>168</v>
      </c>
      <c r="F89" s="8" t="s">
        <v>126</v>
      </c>
      <c r="G89" s="16" t="str">
        <f t="shared" si="6"/>
        <v xml:space="preserve">IGF Retreat Working Draft </v>
      </c>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row>
    <row r="90" spans="1:33" ht="63.75">
      <c r="A90" s="8">
        <v>88</v>
      </c>
      <c r="B90" s="22"/>
      <c r="C90" s="29" t="s">
        <v>169</v>
      </c>
      <c r="D90" s="8" t="s">
        <v>122</v>
      </c>
      <c r="E90" s="8" t="s">
        <v>170</v>
      </c>
      <c r="F90" s="8" t="s">
        <v>126</v>
      </c>
      <c r="G90" s="16" t="str">
        <f t="shared" si="6"/>
        <v xml:space="preserve">IGF Retreat Working Draft </v>
      </c>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row>
    <row r="91" spans="1:33" ht="36">
      <c r="A91" s="8">
        <v>89</v>
      </c>
      <c r="B91" s="22"/>
      <c r="C91" s="29" t="s">
        <v>229</v>
      </c>
      <c r="D91" s="8" t="s">
        <v>231</v>
      </c>
      <c r="E91" s="8" t="s">
        <v>232</v>
      </c>
      <c r="F91" s="8" t="s">
        <v>126</v>
      </c>
      <c r="G91" s="16" t="str">
        <f t="shared" si="6"/>
        <v xml:space="preserve">IGF Retreat Working Draft </v>
      </c>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row>
    <row r="92" spans="1:33" ht="42.75">
      <c r="A92" s="8">
        <v>90</v>
      </c>
      <c r="B92" s="22"/>
      <c r="C92" s="54" t="s">
        <v>235</v>
      </c>
      <c r="D92" s="8" t="s">
        <v>231</v>
      </c>
      <c r="E92" s="8" t="s">
        <v>236</v>
      </c>
      <c r="F92" s="8" t="s">
        <v>126</v>
      </c>
      <c r="G92" s="16" t="str">
        <f t="shared" si="6"/>
        <v xml:space="preserve">IGF Retreat Working Draft </v>
      </c>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row>
    <row r="93" spans="1:33" ht="85.5">
      <c r="A93" s="8">
        <v>91</v>
      </c>
      <c r="B93" s="22"/>
      <c r="C93" s="54" t="s">
        <v>237</v>
      </c>
      <c r="D93" s="8" t="s">
        <v>231</v>
      </c>
      <c r="E93" s="8" t="s">
        <v>238</v>
      </c>
      <c r="F93" s="8" t="s">
        <v>126</v>
      </c>
      <c r="G93" s="16" t="str">
        <f t="shared" si="6"/>
        <v xml:space="preserve">IGF Retreat Working Draft </v>
      </c>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row>
    <row r="94" spans="1:33" ht="42.75">
      <c r="A94" s="8">
        <v>92</v>
      </c>
      <c r="B94" s="22"/>
      <c r="C94" s="54" t="s">
        <v>245</v>
      </c>
      <c r="D94" s="8" t="s">
        <v>231</v>
      </c>
      <c r="E94" s="8" t="s">
        <v>246</v>
      </c>
      <c r="F94" s="8" t="s">
        <v>126</v>
      </c>
      <c r="G94" s="16" t="str">
        <f t="shared" si="6"/>
        <v xml:space="preserve">IGF Retreat Working Draft </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row>
    <row r="95" spans="1:33" ht="42.75">
      <c r="A95" s="8">
        <v>93</v>
      </c>
      <c r="B95" s="22"/>
      <c r="C95" s="54" t="s">
        <v>247</v>
      </c>
      <c r="D95" s="8" t="s">
        <v>231</v>
      </c>
      <c r="E95" s="8" t="s">
        <v>236</v>
      </c>
      <c r="F95" s="8" t="s">
        <v>126</v>
      </c>
      <c r="G95" s="16" t="str">
        <f t="shared" si="6"/>
        <v xml:space="preserve">IGF Retreat Working Draft </v>
      </c>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row>
    <row r="96" spans="1:33" ht="51">
      <c r="A96" s="8">
        <v>94</v>
      </c>
      <c r="B96" s="22"/>
      <c r="C96" s="54" t="s">
        <v>248</v>
      </c>
      <c r="D96" s="8" t="s">
        <v>231</v>
      </c>
      <c r="E96" s="8" t="s">
        <v>249</v>
      </c>
      <c r="F96" s="8" t="s">
        <v>126</v>
      </c>
      <c r="G96" s="16" t="str">
        <f t="shared" si="6"/>
        <v xml:space="preserve">IGF Retreat Working Draft </v>
      </c>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row>
    <row r="97" spans="1:33" ht="28.5">
      <c r="A97" s="8">
        <v>95</v>
      </c>
      <c r="B97" s="22"/>
      <c r="C97" s="31" t="s">
        <v>253</v>
      </c>
      <c r="D97" s="8" t="s">
        <v>231</v>
      </c>
      <c r="E97" s="8" t="s">
        <v>254</v>
      </c>
      <c r="F97" s="8" t="s">
        <v>126</v>
      </c>
      <c r="G97" s="16" t="str">
        <f t="shared" si="6"/>
        <v xml:space="preserve">IGF Retreat Working Draft </v>
      </c>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row>
    <row r="98" spans="1:33" ht="42.75">
      <c r="A98" s="8">
        <v>96</v>
      </c>
      <c r="B98" s="22"/>
      <c r="C98" s="31" t="s">
        <v>257</v>
      </c>
      <c r="D98" s="8" t="s">
        <v>231</v>
      </c>
      <c r="E98" s="8" t="s">
        <v>236</v>
      </c>
      <c r="F98" s="8" t="s">
        <v>126</v>
      </c>
      <c r="G98" s="16" t="str">
        <f t="shared" si="6"/>
        <v xml:space="preserve">IGF Retreat Working Draft </v>
      </c>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row>
    <row r="99" spans="1:33" ht="63.75">
      <c r="A99" s="8">
        <v>97</v>
      </c>
      <c r="B99" s="22"/>
      <c r="C99" s="31" t="s">
        <v>258</v>
      </c>
      <c r="D99" s="8" t="s">
        <v>231</v>
      </c>
      <c r="E99" s="8" t="s">
        <v>259</v>
      </c>
      <c r="F99" s="8" t="s">
        <v>126</v>
      </c>
      <c r="G99" s="16" t="str">
        <f t="shared" si="6"/>
        <v xml:space="preserve">IGF Retreat Working Draft </v>
      </c>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row>
    <row r="100" spans="1:33" ht="51">
      <c r="A100" s="8">
        <v>98</v>
      </c>
      <c r="B100" s="22"/>
      <c r="C100" s="31" t="s">
        <v>263</v>
      </c>
      <c r="D100" s="8" t="s">
        <v>231</v>
      </c>
      <c r="E100" s="8" t="s">
        <v>264</v>
      </c>
      <c r="F100" s="8" t="s">
        <v>126</v>
      </c>
      <c r="G100" s="16" t="str">
        <f t="shared" si="6"/>
        <v xml:space="preserve">IGF Retreat Working Draft </v>
      </c>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row>
    <row r="101" spans="1:33" ht="38.25">
      <c r="A101" s="8">
        <v>99</v>
      </c>
      <c r="B101" s="22"/>
      <c r="C101" s="31" t="s">
        <v>269</v>
      </c>
      <c r="D101" s="8" t="s">
        <v>231</v>
      </c>
      <c r="E101" s="8" t="s">
        <v>270</v>
      </c>
      <c r="F101" s="8" t="s">
        <v>126</v>
      </c>
      <c r="G101" s="16" t="str">
        <f t="shared" si="6"/>
        <v xml:space="preserve">IGF Retreat Working Draft </v>
      </c>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row>
    <row r="102" spans="1:33" ht="71.25">
      <c r="A102" s="8">
        <v>100</v>
      </c>
      <c r="B102" s="22"/>
      <c r="C102" s="31" t="s">
        <v>271</v>
      </c>
      <c r="D102" s="8" t="s">
        <v>231</v>
      </c>
      <c r="E102" s="8" t="s">
        <v>232</v>
      </c>
      <c r="F102" s="8" t="s">
        <v>126</v>
      </c>
      <c r="G102" s="16" t="str">
        <f t="shared" si="6"/>
        <v xml:space="preserve">IGF Retreat Working Draft </v>
      </c>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row>
    <row r="103" spans="1:33" ht="25.5">
      <c r="A103" s="8">
        <v>101</v>
      </c>
      <c r="B103" s="22"/>
      <c r="C103" s="33" t="s">
        <v>202</v>
      </c>
      <c r="D103" s="8" t="s">
        <v>204</v>
      </c>
      <c r="E103" s="8" t="s">
        <v>205</v>
      </c>
      <c r="F103" s="8" t="s">
        <v>126</v>
      </c>
      <c r="G103" s="16" t="str">
        <f t="shared" si="6"/>
        <v xml:space="preserve">IGF Retreat Working Draft </v>
      </c>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row>
    <row r="104" spans="1:33" ht="57">
      <c r="A104" s="8">
        <v>102</v>
      </c>
      <c r="B104" s="22"/>
      <c r="C104" s="31" t="s">
        <v>207</v>
      </c>
      <c r="D104" s="8" t="s">
        <v>204</v>
      </c>
      <c r="E104" s="8" t="s">
        <v>208</v>
      </c>
      <c r="F104" s="8" t="s">
        <v>126</v>
      </c>
      <c r="G104" s="16" t="str">
        <f t="shared" si="6"/>
        <v xml:space="preserve">IGF Retreat Working Draft </v>
      </c>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row>
    <row r="105" spans="1:33" ht="42.75">
      <c r="A105" s="8">
        <v>103</v>
      </c>
      <c r="B105" s="22"/>
      <c r="C105" s="31" t="s">
        <v>212</v>
      </c>
      <c r="D105" s="8" t="s">
        <v>204</v>
      </c>
      <c r="E105" s="8" t="s">
        <v>213</v>
      </c>
      <c r="F105" s="8" t="s">
        <v>126</v>
      </c>
      <c r="G105" s="16" t="str">
        <f t="shared" si="6"/>
        <v xml:space="preserve">IGF Retreat Working Draft </v>
      </c>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row>
    <row r="106" spans="1:33" ht="57">
      <c r="A106" s="8">
        <v>104</v>
      </c>
      <c r="B106" s="22"/>
      <c r="C106" s="31" t="s">
        <v>242</v>
      </c>
      <c r="D106" s="8" t="s">
        <v>243</v>
      </c>
      <c r="E106" s="8" t="s">
        <v>244</v>
      </c>
      <c r="F106" s="8" t="s">
        <v>126</v>
      </c>
      <c r="G106" s="16" t="str">
        <f t="shared" si="6"/>
        <v xml:space="preserve">IGF Retreat Working Draft </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row>
    <row r="107" spans="1:33" ht="28.5">
      <c r="A107" s="8">
        <v>105</v>
      </c>
      <c r="B107" s="22"/>
      <c r="C107" s="31" t="s">
        <v>214</v>
      </c>
      <c r="D107" s="8" t="s">
        <v>204</v>
      </c>
      <c r="E107" s="8" t="s">
        <v>216</v>
      </c>
      <c r="F107" s="8" t="s">
        <v>126</v>
      </c>
      <c r="G107" s="16" t="str">
        <f t="shared" si="6"/>
        <v xml:space="preserve">IGF Retreat Working Draft </v>
      </c>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row>
    <row r="108" spans="1:33" ht="42.75">
      <c r="A108" s="8">
        <v>106</v>
      </c>
      <c r="B108" s="22"/>
      <c r="C108" s="31" t="s">
        <v>265</v>
      </c>
      <c r="D108" s="8" t="s">
        <v>266</v>
      </c>
      <c r="E108" s="8" t="s">
        <v>216</v>
      </c>
      <c r="F108" s="8" t="s">
        <v>126</v>
      </c>
      <c r="G108" s="16" t="str">
        <f t="shared" si="6"/>
        <v xml:space="preserve">IGF Retreat Working Draft </v>
      </c>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row>
    <row r="109" spans="1:33" ht="25.5">
      <c r="A109" s="8">
        <v>107</v>
      </c>
      <c r="B109" s="22"/>
      <c r="C109" s="33" t="s">
        <v>218</v>
      </c>
      <c r="D109" s="8" t="s">
        <v>204</v>
      </c>
      <c r="E109" s="8" t="s">
        <v>219</v>
      </c>
      <c r="F109" s="8" t="s">
        <v>126</v>
      </c>
      <c r="G109" s="16" t="str">
        <f t="shared" si="6"/>
        <v xml:space="preserve">IGF Retreat Working Draft </v>
      </c>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row>
    <row r="110" spans="1:33" ht="51">
      <c r="A110" s="8">
        <v>108</v>
      </c>
      <c r="B110" s="22"/>
      <c r="C110" s="31" t="s">
        <v>260</v>
      </c>
      <c r="D110" s="8" t="s">
        <v>261</v>
      </c>
      <c r="E110" s="8" t="s">
        <v>262</v>
      </c>
      <c r="F110" s="8" t="s">
        <v>126</v>
      </c>
      <c r="G110" s="16" t="str">
        <f t="shared" si="6"/>
        <v xml:space="preserve">IGF Retreat Working Draft </v>
      </c>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row>
    <row r="111" spans="1:33" ht="51">
      <c r="A111" s="8">
        <v>109</v>
      </c>
      <c r="B111" s="22"/>
      <c r="C111" s="31" t="s">
        <v>221</v>
      </c>
      <c r="D111" s="8" t="s">
        <v>204</v>
      </c>
      <c r="E111" s="8" t="s">
        <v>222</v>
      </c>
      <c r="F111" s="8" t="s">
        <v>126</v>
      </c>
      <c r="G111" s="16" t="str">
        <f t="shared" si="6"/>
        <v xml:space="preserve">IGF Retreat Working Draft </v>
      </c>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row>
    <row r="112" spans="1:33" ht="28.5">
      <c r="A112" s="8">
        <v>110</v>
      </c>
      <c r="B112" s="22"/>
      <c r="C112" s="31" t="s">
        <v>250</v>
      </c>
      <c r="D112" s="8" t="s">
        <v>251</v>
      </c>
      <c r="E112" s="8" t="s">
        <v>252</v>
      </c>
      <c r="F112" s="8" t="s">
        <v>126</v>
      </c>
      <c r="G112" s="16" t="str">
        <f t="shared" si="6"/>
        <v xml:space="preserve">IGF Retreat Working Draft </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row>
    <row r="113" spans="1:33" ht="38.25">
      <c r="A113" s="8">
        <v>111</v>
      </c>
      <c r="B113" s="22"/>
      <c r="C113" s="31" t="s">
        <v>255</v>
      </c>
      <c r="D113" s="8" t="s">
        <v>251</v>
      </c>
      <c r="E113" s="8" t="s">
        <v>256</v>
      </c>
      <c r="F113" s="8" t="s">
        <v>126</v>
      </c>
      <c r="G113" s="16" t="str">
        <f t="shared" si="6"/>
        <v xml:space="preserve">IGF Retreat Working Draft </v>
      </c>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row>
    <row r="114" spans="1:33" ht="28.5">
      <c r="A114" s="8">
        <v>112</v>
      </c>
      <c r="B114" s="22"/>
      <c r="C114" s="31" t="s">
        <v>225</v>
      </c>
      <c r="D114" s="8" t="s">
        <v>204</v>
      </c>
      <c r="E114" s="8" t="s">
        <v>226</v>
      </c>
      <c r="F114" s="8" t="s">
        <v>126</v>
      </c>
      <c r="G114" s="16" t="str">
        <f t="shared" si="6"/>
        <v xml:space="preserve">IGF Retreat Working Draft </v>
      </c>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row>
    <row r="115" spans="1:33" ht="25.5">
      <c r="A115" s="8">
        <v>113</v>
      </c>
      <c r="B115" s="22"/>
      <c r="C115" s="33" t="s">
        <v>230</v>
      </c>
      <c r="D115" s="8" t="s">
        <v>204</v>
      </c>
      <c r="E115" s="8" t="s">
        <v>226</v>
      </c>
      <c r="F115" s="8" t="s">
        <v>126</v>
      </c>
      <c r="G115" s="16" t="str">
        <f t="shared" si="6"/>
        <v xml:space="preserve">IGF Retreat Working Draft </v>
      </c>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row>
    <row r="116" spans="1:33" ht="63.75">
      <c r="A116" s="8">
        <v>114</v>
      </c>
      <c r="B116" s="22"/>
      <c r="C116" s="31" t="s">
        <v>337</v>
      </c>
      <c r="D116" s="8" t="s">
        <v>268</v>
      </c>
      <c r="E116" s="8" t="s">
        <v>338</v>
      </c>
      <c r="F116" s="8" t="s">
        <v>126</v>
      </c>
      <c r="G116" s="16" t="str">
        <f t="shared" si="6"/>
        <v xml:space="preserve">IGF Retreat Working Draft </v>
      </c>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row>
    <row r="117" spans="1:33" ht="42.75">
      <c r="A117" s="8">
        <v>115</v>
      </c>
      <c r="B117" s="22"/>
      <c r="C117" s="31" t="s">
        <v>353</v>
      </c>
      <c r="D117" s="8" t="s">
        <v>354</v>
      </c>
      <c r="E117" s="8" t="s">
        <v>355</v>
      </c>
      <c r="F117" s="8" t="s">
        <v>126</v>
      </c>
      <c r="G117" s="16" t="str">
        <f t="shared" si="6"/>
        <v xml:space="preserve">IGF Retreat Working Draft </v>
      </c>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row>
    <row r="118" spans="1:33" ht="42.75">
      <c r="A118" s="8">
        <v>116</v>
      </c>
      <c r="B118" s="22"/>
      <c r="C118" s="31" t="s">
        <v>359</v>
      </c>
      <c r="D118" s="8" t="s">
        <v>354</v>
      </c>
      <c r="E118" s="8" t="s">
        <v>361</v>
      </c>
      <c r="F118" s="8" t="s">
        <v>126</v>
      </c>
      <c r="G118" s="16" t="str">
        <f t="shared" si="6"/>
        <v xml:space="preserve">IGF Retreat Working Draft </v>
      </c>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row>
    <row r="119" spans="1:33" ht="51">
      <c r="A119" s="8">
        <v>117</v>
      </c>
      <c r="B119" s="22"/>
      <c r="C119" s="31" t="s">
        <v>346</v>
      </c>
      <c r="D119" s="8" t="s">
        <v>268</v>
      </c>
      <c r="E119" s="8" t="s">
        <v>348</v>
      </c>
      <c r="F119" s="8" t="s">
        <v>126</v>
      </c>
      <c r="G119" s="16" t="str">
        <f t="shared" si="6"/>
        <v xml:space="preserve">IGF Retreat Working Draft </v>
      </c>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row>
    <row r="120" spans="1:33" ht="57">
      <c r="A120" s="8">
        <v>118</v>
      </c>
      <c r="B120" s="22"/>
      <c r="C120" s="31" t="s">
        <v>366</v>
      </c>
      <c r="D120" s="8" t="s">
        <v>354</v>
      </c>
      <c r="E120" s="8" t="s">
        <v>368</v>
      </c>
      <c r="F120" s="8" t="s">
        <v>126</v>
      </c>
      <c r="G120" s="16" t="str">
        <f t="shared" si="6"/>
        <v xml:space="preserve">IGF Retreat Working Draft </v>
      </c>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row>
    <row r="121" spans="1:33" ht="71.25">
      <c r="A121" s="8">
        <v>119</v>
      </c>
      <c r="B121" s="22"/>
      <c r="C121" s="31" t="s">
        <v>370</v>
      </c>
      <c r="D121" s="8" t="s">
        <v>354</v>
      </c>
      <c r="E121" s="8" t="s">
        <v>372</v>
      </c>
      <c r="F121" s="8" t="s">
        <v>126</v>
      </c>
      <c r="G121" s="16" t="str">
        <f t="shared" si="6"/>
        <v xml:space="preserve">IGF Retreat Working Draft </v>
      </c>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row>
    <row r="122" spans="1:33" ht="28.5">
      <c r="A122" s="8">
        <v>120</v>
      </c>
      <c r="B122" s="22"/>
      <c r="C122" s="31" t="s">
        <v>378</v>
      </c>
      <c r="D122" s="8" t="s">
        <v>354</v>
      </c>
      <c r="E122" s="8" t="s">
        <v>380</v>
      </c>
      <c r="F122" s="8" t="s">
        <v>126</v>
      </c>
      <c r="G122" s="16" t="str">
        <f t="shared" si="6"/>
        <v xml:space="preserve">IGF Retreat Working Draft </v>
      </c>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row>
    <row r="123" spans="1:33" ht="38.25">
      <c r="A123" s="8">
        <v>121</v>
      </c>
      <c r="B123" s="22"/>
      <c r="C123" s="31" t="s">
        <v>381</v>
      </c>
      <c r="D123" s="8" t="s">
        <v>354</v>
      </c>
      <c r="E123" s="8" t="s">
        <v>382</v>
      </c>
      <c r="F123" s="8" t="s">
        <v>126</v>
      </c>
      <c r="G123" s="16" t="str">
        <f t="shared" si="6"/>
        <v xml:space="preserve">IGF Retreat Working Draft </v>
      </c>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row>
    <row r="124" spans="1:33" ht="57">
      <c r="A124" s="8">
        <v>122</v>
      </c>
      <c r="B124" s="22"/>
      <c r="C124" s="31" t="s">
        <v>385</v>
      </c>
      <c r="D124" s="8" t="s">
        <v>354</v>
      </c>
      <c r="E124" s="8" t="s">
        <v>386</v>
      </c>
      <c r="F124" s="8" t="s">
        <v>126</v>
      </c>
      <c r="G124" s="16" t="str">
        <f t="shared" si="6"/>
        <v xml:space="preserve">IGF Retreat Working Draft </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row>
    <row r="125" spans="1:33" ht="28.5">
      <c r="A125" s="8">
        <v>123</v>
      </c>
      <c r="B125" s="22"/>
      <c r="C125" s="31" t="s">
        <v>390</v>
      </c>
      <c r="D125" s="8" t="s">
        <v>354</v>
      </c>
      <c r="E125" s="8" t="s">
        <v>391</v>
      </c>
      <c r="F125" s="8" t="s">
        <v>126</v>
      </c>
      <c r="G125" s="16" t="str">
        <f t="shared" si="6"/>
        <v xml:space="preserve">IGF Retreat Working Draft </v>
      </c>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row>
    <row r="126" spans="1:33" ht="57">
      <c r="A126" s="8">
        <v>124</v>
      </c>
      <c r="B126" s="22"/>
      <c r="C126" s="31" t="s">
        <v>414</v>
      </c>
      <c r="D126" s="8" t="s">
        <v>415</v>
      </c>
      <c r="E126" s="8" t="s">
        <v>416</v>
      </c>
      <c r="F126" s="8" t="s">
        <v>126</v>
      </c>
      <c r="G126" s="16" t="str">
        <f t="shared" si="6"/>
        <v xml:space="preserve">IGF Retreat Working Draft </v>
      </c>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row>
    <row r="127" spans="1:33" ht="57">
      <c r="A127" s="8">
        <v>125</v>
      </c>
      <c r="B127" s="22"/>
      <c r="C127" s="31" t="s">
        <v>284</v>
      </c>
      <c r="D127" s="8" t="s">
        <v>285</v>
      </c>
      <c r="E127" s="8" t="s">
        <v>286</v>
      </c>
      <c r="F127" s="8" t="s">
        <v>126</v>
      </c>
      <c r="G127" s="16" t="str">
        <f t="shared" si="6"/>
        <v xml:space="preserve">IGF Retreat Working Draft </v>
      </c>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row>
    <row r="128" spans="1:33" ht="42.75">
      <c r="A128" s="8">
        <v>126</v>
      </c>
      <c r="B128" s="22"/>
      <c r="C128" s="31" t="s">
        <v>274</v>
      </c>
      <c r="D128" s="8" t="s">
        <v>277</v>
      </c>
      <c r="E128" s="8" t="s">
        <v>280</v>
      </c>
      <c r="F128" s="8" t="s">
        <v>126</v>
      </c>
      <c r="G128" s="16" t="str">
        <f t="shared" si="6"/>
        <v xml:space="preserve">IGF Retreat Working Draft </v>
      </c>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row>
    <row r="129" spans="1:33" ht="85.5">
      <c r="A129" s="8">
        <v>127</v>
      </c>
      <c r="B129" s="22"/>
      <c r="C129" s="31" t="s">
        <v>409</v>
      </c>
      <c r="D129" s="8" t="s">
        <v>394</v>
      </c>
      <c r="E129" s="8" t="s">
        <v>410</v>
      </c>
      <c r="F129" s="8" t="s">
        <v>126</v>
      </c>
      <c r="G129" s="16" t="str">
        <f t="shared" si="6"/>
        <v xml:space="preserve">IGF Retreat Working Draft </v>
      </c>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row>
    <row r="130" spans="1:33" ht="85.5">
      <c r="A130" s="8">
        <v>128</v>
      </c>
      <c r="B130" s="22"/>
      <c r="C130" s="31" t="s">
        <v>427</v>
      </c>
      <c r="D130" s="8" t="s">
        <v>428</v>
      </c>
      <c r="E130" s="8" t="s">
        <v>429</v>
      </c>
      <c r="F130" s="8" t="s">
        <v>126</v>
      </c>
      <c r="G130" s="16" t="str">
        <f t="shared" si="6"/>
        <v xml:space="preserve">IGF Retreat Working Draft </v>
      </c>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row>
    <row r="131" spans="1:33" ht="71.25">
      <c r="A131" s="8">
        <v>129</v>
      </c>
      <c r="B131" s="22"/>
      <c r="C131" s="31" t="s">
        <v>441</v>
      </c>
      <c r="D131" s="8" t="s">
        <v>442</v>
      </c>
      <c r="E131" s="8" t="s">
        <v>443</v>
      </c>
      <c r="F131" s="8" t="s">
        <v>126</v>
      </c>
      <c r="G131" s="16" t="str">
        <f t="shared" si="6"/>
        <v xml:space="preserve">IGF Retreat Working Draft </v>
      </c>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row>
    <row r="132" spans="1:33" ht="128.25">
      <c r="A132" s="8">
        <v>130</v>
      </c>
      <c r="B132" s="22"/>
      <c r="C132" s="31" t="s">
        <v>176</v>
      </c>
      <c r="D132" s="8" t="s">
        <v>122</v>
      </c>
      <c r="E132" s="8" t="s">
        <v>178</v>
      </c>
      <c r="F132" s="8" t="s">
        <v>126</v>
      </c>
      <c r="G132" s="16" t="str">
        <f t="shared" si="6"/>
        <v xml:space="preserve">IGF Retreat Working Draft </v>
      </c>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row>
    <row r="133" spans="1:33" ht="71.25">
      <c r="A133" s="8">
        <v>131</v>
      </c>
      <c r="B133" s="22"/>
      <c r="C133" s="31" t="s">
        <v>411</v>
      </c>
      <c r="D133" s="8" t="s">
        <v>412</v>
      </c>
      <c r="E133" s="8" t="s">
        <v>413</v>
      </c>
      <c r="F133" s="8" t="s">
        <v>126</v>
      </c>
      <c r="G133" s="16" t="str">
        <f t="shared" si="6"/>
        <v xml:space="preserve">IGF Retreat Working Draft </v>
      </c>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row>
    <row r="134" spans="1:33" ht="51">
      <c r="A134" s="8"/>
      <c r="B134" s="22"/>
      <c r="C134" s="32"/>
      <c r="D134" s="22"/>
      <c r="E134" s="22"/>
      <c r="F134" s="8" t="s">
        <v>193</v>
      </c>
      <c r="G134" s="16" t="str">
        <f>HYPERLINK("http://workspace.unpan.org/sites/Internet/Documents/UNPAN96078.pdf","UNGA Res A/RES/70/125")</f>
        <v>UNGA Res A/RES/70/125</v>
      </c>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row>
    <row r="135" spans="1:33" ht="63.75">
      <c r="A135" s="8">
        <v>132</v>
      </c>
      <c r="B135" s="22"/>
      <c r="C135" s="50" t="s">
        <v>406</v>
      </c>
      <c r="D135" s="8" t="s">
        <v>312</v>
      </c>
      <c r="E135" s="52" t="s">
        <v>407</v>
      </c>
      <c r="F135" s="53" t="s">
        <v>184</v>
      </c>
      <c r="G135" s="55" t="str">
        <f t="shared" ref="G135:G139" si="7">HYPERLINK("https://drive.google.com/open?id=1mga45CVCTZte3NeKCZMQImaUEw78I7si", "NETmundial Statement")</f>
        <v>NETmundial Statement</v>
      </c>
      <c r="H135" s="22"/>
      <c r="I135" s="22"/>
      <c r="J135" s="8" t="s">
        <v>70</v>
      </c>
      <c r="K135" s="8" t="s">
        <v>408</v>
      </c>
      <c r="L135" s="8"/>
      <c r="M135" s="8"/>
      <c r="N135" s="22"/>
      <c r="O135" s="22"/>
      <c r="P135" s="22"/>
      <c r="Q135" s="22"/>
      <c r="R135" s="22"/>
      <c r="S135" s="22"/>
      <c r="T135" s="22"/>
      <c r="U135" s="22"/>
      <c r="V135" s="22"/>
      <c r="W135" s="22"/>
      <c r="X135" s="22"/>
      <c r="Y135" s="22"/>
      <c r="Z135" s="22"/>
      <c r="AA135" s="22"/>
      <c r="AB135" s="22"/>
      <c r="AC135" s="22"/>
      <c r="AD135" s="22"/>
      <c r="AE135" s="22"/>
      <c r="AF135" s="22"/>
      <c r="AG135" s="22"/>
    </row>
    <row r="136" spans="1:33" ht="51">
      <c r="A136" s="8">
        <v>133</v>
      </c>
      <c r="B136" s="22"/>
      <c r="C136" s="32" t="s">
        <v>275</v>
      </c>
      <c r="D136" s="22" t="s">
        <v>231</v>
      </c>
      <c r="E136" s="22" t="s">
        <v>276</v>
      </c>
      <c r="F136" s="8" t="s">
        <v>184</v>
      </c>
      <c r="G136" s="16" t="str">
        <f t="shared" si="7"/>
        <v>NETmundial Statement</v>
      </c>
      <c r="H136" s="22"/>
      <c r="I136" s="22"/>
      <c r="J136" s="8" t="s">
        <v>101</v>
      </c>
      <c r="K136" s="8" t="s">
        <v>239</v>
      </c>
      <c r="L136" s="8" t="s">
        <v>281</v>
      </c>
      <c r="M136" s="8" t="s">
        <v>283</v>
      </c>
      <c r="N136" s="22"/>
      <c r="O136" s="22"/>
      <c r="P136" s="22"/>
      <c r="Q136" s="22"/>
      <c r="R136" s="22"/>
      <c r="S136" s="22"/>
      <c r="T136" s="22"/>
      <c r="U136" s="22"/>
      <c r="V136" s="22"/>
      <c r="W136" s="22"/>
      <c r="X136" s="22"/>
      <c r="Y136" s="22"/>
      <c r="Z136" s="22"/>
      <c r="AA136" s="22"/>
      <c r="AB136" s="22"/>
      <c r="AC136" s="22"/>
      <c r="AD136" s="22"/>
      <c r="AE136" s="22"/>
      <c r="AF136" s="22"/>
      <c r="AG136" s="22"/>
    </row>
    <row r="137" spans="1:33" ht="51">
      <c r="A137" s="8">
        <v>134</v>
      </c>
      <c r="B137" s="22"/>
      <c r="C137" s="32" t="s">
        <v>446</v>
      </c>
      <c r="D137" s="22" t="s">
        <v>447</v>
      </c>
      <c r="E137" s="22"/>
      <c r="F137" s="8" t="s">
        <v>184</v>
      </c>
      <c r="G137" s="16" t="str">
        <f t="shared" si="7"/>
        <v>NETmundial Statement</v>
      </c>
      <c r="H137" s="22"/>
      <c r="I137" s="22"/>
      <c r="J137" s="8" t="s">
        <v>448</v>
      </c>
      <c r="K137" s="8" t="s">
        <v>408</v>
      </c>
      <c r="L137" s="8" t="s">
        <v>449</v>
      </c>
      <c r="M137" s="8" t="s">
        <v>450</v>
      </c>
      <c r="N137" s="22"/>
      <c r="O137" s="22"/>
      <c r="P137" s="22"/>
      <c r="Q137" s="22"/>
      <c r="R137" s="22"/>
      <c r="S137" s="22"/>
      <c r="T137" s="22"/>
      <c r="U137" s="22"/>
      <c r="V137" s="22"/>
      <c r="W137" s="22"/>
      <c r="X137" s="22"/>
      <c r="Y137" s="22"/>
      <c r="Z137" s="22"/>
      <c r="AA137" s="22"/>
      <c r="AB137" s="22"/>
      <c r="AC137" s="22"/>
      <c r="AD137" s="22"/>
      <c r="AE137" s="22"/>
      <c r="AF137" s="22"/>
      <c r="AG137" s="22"/>
    </row>
    <row r="138" spans="1:33" ht="51">
      <c r="A138" s="8">
        <v>135</v>
      </c>
      <c r="B138" s="22"/>
      <c r="C138" s="32" t="s">
        <v>181</v>
      </c>
      <c r="D138" s="22" t="s">
        <v>122</v>
      </c>
      <c r="E138" s="22" t="s">
        <v>183</v>
      </c>
      <c r="F138" s="8" t="s">
        <v>184</v>
      </c>
      <c r="G138" s="16" t="str">
        <f t="shared" si="7"/>
        <v>NETmundial Statement</v>
      </c>
      <c r="H138" s="22"/>
      <c r="I138" s="22"/>
      <c r="J138" s="8" t="s">
        <v>187</v>
      </c>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row>
    <row r="139" spans="1:33" ht="51">
      <c r="A139" s="8">
        <v>136</v>
      </c>
      <c r="B139" s="22"/>
      <c r="C139" s="32" t="s">
        <v>233</v>
      </c>
      <c r="D139" s="22" t="s">
        <v>204</v>
      </c>
      <c r="E139" s="22" t="s">
        <v>234</v>
      </c>
      <c r="F139" s="8" t="s">
        <v>184</v>
      </c>
      <c r="G139" s="16" t="str">
        <f t="shared" si="7"/>
        <v>NETmundial Statement</v>
      </c>
      <c r="H139" s="22"/>
      <c r="I139" s="22"/>
      <c r="J139" s="8" t="s">
        <v>70</v>
      </c>
      <c r="K139" s="8" t="s">
        <v>239</v>
      </c>
      <c r="L139" s="8" t="s">
        <v>240</v>
      </c>
      <c r="M139" s="8" t="s">
        <v>241</v>
      </c>
      <c r="N139" s="22"/>
      <c r="O139" s="22"/>
      <c r="P139" s="22"/>
      <c r="Q139" s="22"/>
      <c r="R139" s="22"/>
      <c r="S139" s="22"/>
      <c r="T139" s="22"/>
      <c r="U139" s="22"/>
      <c r="V139" s="22"/>
      <c r="W139" s="22"/>
      <c r="X139" s="22"/>
      <c r="Y139" s="22"/>
      <c r="Z139" s="22"/>
      <c r="AA139" s="22"/>
      <c r="AB139" s="22"/>
      <c r="AC139" s="22"/>
      <c r="AD139" s="22"/>
      <c r="AE139" s="22"/>
      <c r="AF139" s="22"/>
      <c r="AG139" s="22"/>
    </row>
    <row r="140" spans="1:33" ht="12.75">
      <c r="A140" s="22"/>
      <c r="B140" s="22"/>
      <c r="C140" s="9" t="s">
        <v>172</v>
      </c>
      <c r="D140" s="9" t="s">
        <v>5</v>
      </c>
      <c r="E140" s="9"/>
      <c r="F140" s="9" t="s">
        <v>26</v>
      </c>
      <c r="G140" s="9" t="s">
        <v>27</v>
      </c>
      <c r="H140" s="9" t="s">
        <v>28</v>
      </c>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1:33" ht="25.5">
      <c r="A141" s="22"/>
      <c r="B141" s="22"/>
      <c r="C141" s="29" t="s">
        <v>417</v>
      </c>
      <c r="D141" s="8" t="s">
        <v>312</v>
      </c>
      <c r="E141" s="8"/>
      <c r="F141" s="8" t="s">
        <v>126</v>
      </c>
      <c r="G141" s="16" t="str">
        <f t="shared" ref="G141:G161" si="8">HYPERLINK("https://docs.google.com/document/d/10oAuOJZOjSsjVzQO278EOm3BkQTN1f9DX75v_5GutmA/edit","IGF Retreat Working Draft ")</f>
        <v xml:space="preserve">IGF Retreat Working Draft </v>
      </c>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row>
    <row r="142" spans="1:33" ht="25.5">
      <c r="A142" s="22"/>
      <c r="B142" s="22"/>
      <c r="C142" s="29" t="s">
        <v>418</v>
      </c>
      <c r="D142" s="8" t="s">
        <v>312</v>
      </c>
      <c r="E142" s="8"/>
      <c r="F142" s="8" t="s">
        <v>126</v>
      </c>
      <c r="G142" s="16" t="str">
        <f t="shared" si="8"/>
        <v xml:space="preserve">IGF Retreat Working Draft </v>
      </c>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row>
    <row r="143" spans="1:33" ht="51">
      <c r="A143" s="22"/>
      <c r="B143" s="22"/>
      <c r="C143" s="29" t="s">
        <v>174</v>
      </c>
      <c r="D143" s="8" t="s">
        <v>102</v>
      </c>
      <c r="E143" s="8" t="s">
        <v>175</v>
      </c>
      <c r="F143" s="8" t="s">
        <v>126</v>
      </c>
      <c r="G143" s="16" t="str">
        <f t="shared" si="8"/>
        <v xml:space="preserve">IGF Retreat Working Draft </v>
      </c>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row>
    <row r="144" spans="1:33" ht="38.25">
      <c r="A144" s="22"/>
      <c r="B144" s="22"/>
      <c r="C144" s="29" t="s">
        <v>419</v>
      </c>
      <c r="D144" s="8" t="s">
        <v>312</v>
      </c>
      <c r="E144" s="8" t="s">
        <v>420</v>
      </c>
      <c r="F144" s="8" t="s">
        <v>126</v>
      </c>
      <c r="G144" s="16" t="str">
        <f t="shared" si="8"/>
        <v xml:space="preserve">IGF Retreat Working Draft </v>
      </c>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row>
    <row r="145" spans="1:33" ht="51">
      <c r="A145" s="22"/>
      <c r="B145" s="22"/>
      <c r="C145" s="29" t="s">
        <v>421</v>
      </c>
      <c r="D145" s="8" t="s">
        <v>312</v>
      </c>
      <c r="E145" s="8" t="s">
        <v>422</v>
      </c>
      <c r="F145" s="8" t="s">
        <v>126</v>
      </c>
      <c r="G145" s="16" t="str">
        <f t="shared" si="8"/>
        <v xml:space="preserve">IGF Retreat Working Draft </v>
      </c>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row>
    <row r="146" spans="1:33" ht="25.5">
      <c r="A146" s="22"/>
      <c r="B146" s="22"/>
      <c r="C146" s="29" t="s">
        <v>177</v>
      </c>
      <c r="D146" s="8" t="s">
        <v>102</v>
      </c>
      <c r="E146" s="8"/>
      <c r="F146" s="8" t="s">
        <v>126</v>
      </c>
      <c r="G146" s="16" t="str">
        <f t="shared" si="8"/>
        <v xml:space="preserve">IGF Retreat Working Draft </v>
      </c>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row>
    <row r="147" spans="1:33" ht="25.5">
      <c r="A147" s="22"/>
      <c r="B147" s="22"/>
      <c r="C147" s="29" t="s">
        <v>423</v>
      </c>
      <c r="D147" s="8" t="s">
        <v>312</v>
      </c>
      <c r="E147" s="8" t="s">
        <v>424</v>
      </c>
      <c r="F147" s="8" t="s">
        <v>126</v>
      </c>
      <c r="G147" s="16" t="str">
        <f t="shared" si="8"/>
        <v xml:space="preserve">IGF Retreat Working Draft </v>
      </c>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row>
    <row r="148" spans="1:33" ht="38.25">
      <c r="A148" s="22"/>
      <c r="B148" s="22"/>
      <c r="C148" s="29" t="s">
        <v>376</v>
      </c>
      <c r="D148" s="8" t="s">
        <v>32</v>
      </c>
      <c r="E148" s="8" t="s">
        <v>335</v>
      </c>
      <c r="F148" s="8" t="s">
        <v>126</v>
      </c>
      <c r="G148" s="16" t="str">
        <f t="shared" si="8"/>
        <v xml:space="preserve">IGF Retreat Working Draft </v>
      </c>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row>
    <row r="149" spans="1:33" ht="63.75">
      <c r="A149" s="22"/>
      <c r="B149" s="22"/>
      <c r="C149" s="29" t="s">
        <v>383</v>
      </c>
      <c r="D149" s="8" t="s">
        <v>32</v>
      </c>
      <c r="E149" s="8" t="s">
        <v>384</v>
      </c>
      <c r="F149" s="8" t="s">
        <v>126</v>
      </c>
      <c r="G149" s="16" t="str">
        <f t="shared" si="8"/>
        <v xml:space="preserve">IGF Retreat Working Draft </v>
      </c>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row>
    <row r="150" spans="1:33" ht="25.5">
      <c r="A150" s="22"/>
      <c r="B150" s="22"/>
      <c r="C150" s="29" t="s">
        <v>387</v>
      </c>
      <c r="D150" s="8" t="s">
        <v>32</v>
      </c>
      <c r="E150" s="8" t="s">
        <v>289</v>
      </c>
      <c r="F150" s="8" t="s">
        <v>126</v>
      </c>
      <c r="G150" s="16" t="str">
        <f t="shared" si="8"/>
        <v xml:space="preserve">IGF Retreat Working Draft </v>
      </c>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row>
    <row r="151" spans="1:33" ht="25.5">
      <c r="A151" s="22"/>
      <c r="B151" s="22"/>
      <c r="C151" s="29" t="s">
        <v>388</v>
      </c>
      <c r="D151" s="8" t="s">
        <v>32</v>
      </c>
      <c r="E151" s="8" t="s">
        <v>389</v>
      </c>
      <c r="F151" s="8" t="s">
        <v>126</v>
      </c>
      <c r="G151" s="16" t="str">
        <f t="shared" si="8"/>
        <v xml:space="preserve">IGF Retreat Working Draft </v>
      </c>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row>
    <row r="152" spans="1:33" ht="42.75">
      <c r="A152" s="22"/>
      <c r="B152" s="22"/>
      <c r="C152" s="31" t="s">
        <v>288</v>
      </c>
      <c r="D152" s="8" t="s">
        <v>204</v>
      </c>
      <c r="E152" s="8" t="s">
        <v>289</v>
      </c>
      <c r="F152" s="8" t="s">
        <v>126</v>
      </c>
      <c r="G152" s="16" t="str">
        <f t="shared" si="8"/>
        <v xml:space="preserve">IGF Retreat Working Draft </v>
      </c>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row>
    <row r="153" spans="1:33" ht="42.75">
      <c r="A153" s="22"/>
      <c r="B153" s="22"/>
      <c r="C153" s="31" t="s">
        <v>291</v>
      </c>
      <c r="D153" s="8" t="s">
        <v>204</v>
      </c>
      <c r="E153" s="8" t="s">
        <v>289</v>
      </c>
      <c r="F153" s="8" t="s">
        <v>126</v>
      </c>
      <c r="G153" s="16" t="str">
        <f t="shared" si="8"/>
        <v xml:space="preserve">IGF Retreat Working Draft </v>
      </c>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row>
    <row r="154" spans="1:33" ht="99.75">
      <c r="A154" s="22"/>
      <c r="B154" s="22"/>
      <c r="C154" s="31" t="s">
        <v>293</v>
      </c>
      <c r="D154" s="8" t="s">
        <v>204</v>
      </c>
      <c r="E154" s="8" t="s">
        <v>294</v>
      </c>
      <c r="F154" s="8" t="s">
        <v>126</v>
      </c>
      <c r="G154" s="16" t="str">
        <f t="shared" si="8"/>
        <v xml:space="preserve">IGF Retreat Working Draft </v>
      </c>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row>
    <row r="155" spans="1:33" ht="28.5">
      <c r="A155" s="22"/>
      <c r="B155" s="22"/>
      <c r="C155" s="31" t="s">
        <v>392</v>
      </c>
      <c r="D155" s="8" t="s">
        <v>354</v>
      </c>
      <c r="E155" s="8" t="s">
        <v>380</v>
      </c>
      <c r="F155" s="8" t="s">
        <v>126</v>
      </c>
      <c r="G155" s="16" t="str">
        <f t="shared" si="8"/>
        <v xml:space="preserve">IGF Retreat Working Draft </v>
      </c>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row>
    <row r="156" spans="1:33" ht="57">
      <c r="A156" s="22"/>
      <c r="B156" s="22"/>
      <c r="C156" s="31" t="s">
        <v>396</v>
      </c>
      <c r="D156" s="8" t="s">
        <v>354</v>
      </c>
      <c r="E156" s="8" t="s">
        <v>397</v>
      </c>
      <c r="F156" s="8" t="s">
        <v>126</v>
      </c>
      <c r="G156" s="16" t="str">
        <f t="shared" si="8"/>
        <v xml:space="preserve">IGF Retreat Working Draft </v>
      </c>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row>
    <row r="157" spans="1:33" ht="85.5">
      <c r="A157" s="22"/>
      <c r="B157" s="22"/>
      <c r="C157" s="31" t="s">
        <v>398</v>
      </c>
      <c r="D157" s="8" t="s">
        <v>268</v>
      </c>
      <c r="E157" s="8" t="s">
        <v>399</v>
      </c>
      <c r="F157" s="8" t="s">
        <v>126</v>
      </c>
      <c r="G157" s="16" t="str">
        <f t="shared" si="8"/>
        <v xml:space="preserve">IGF Retreat Working Draft </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row>
    <row r="158" spans="1:33" ht="57">
      <c r="A158" s="22"/>
      <c r="B158" s="22"/>
      <c r="C158" s="31" t="s">
        <v>400</v>
      </c>
      <c r="D158" s="8" t="s">
        <v>268</v>
      </c>
      <c r="E158" s="8" t="s">
        <v>401</v>
      </c>
      <c r="F158" s="8" t="s">
        <v>126</v>
      </c>
      <c r="G158" s="16" t="str">
        <f t="shared" si="8"/>
        <v xml:space="preserve">IGF Retreat Working Draft </v>
      </c>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row>
    <row r="159" spans="1:33" ht="114">
      <c r="A159" s="22"/>
      <c r="B159" s="22"/>
      <c r="C159" s="31" t="s">
        <v>451</v>
      </c>
      <c r="D159" s="8" t="s">
        <v>312</v>
      </c>
      <c r="E159" s="8" t="s">
        <v>452</v>
      </c>
      <c r="F159" s="8" t="s">
        <v>126</v>
      </c>
      <c r="G159" s="16" t="str">
        <f t="shared" si="8"/>
        <v xml:space="preserve">IGF Retreat Working Draft </v>
      </c>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row>
    <row r="160" spans="1:33" ht="42.75">
      <c r="A160" s="22"/>
      <c r="B160" s="22"/>
      <c r="C160" s="31" t="s">
        <v>425</v>
      </c>
      <c r="D160" s="8" t="s">
        <v>312</v>
      </c>
      <c r="E160" s="8" t="s">
        <v>426</v>
      </c>
      <c r="F160" s="8" t="s">
        <v>126</v>
      </c>
      <c r="G160" s="16" t="str">
        <f t="shared" si="8"/>
        <v xml:space="preserve">IGF Retreat Working Draft </v>
      </c>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row>
    <row r="161" spans="1:33" ht="57">
      <c r="A161" s="22"/>
      <c r="B161" s="22"/>
      <c r="C161" s="56" t="s">
        <v>430</v>
      </c>
      <c r="D161" s="8" t="s">
        <v>312</v>
      </c>
      <c r="E161" s="8" t="s">
        <v>431</v>
      </c>
      <c r="F161" s="8" t="s">
        <v>126</v>
      </c>
      <c r="G161" s="16" t="str">
        <f t="shared" si="8"/>
        <v xml:space="preserve">IGF Retreat Working Draft </v>
      </c>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row>
    <row r="162" spans="1:33" ht="127.5">
      <c r="A162" s="14"/>
      <c r="B162" s="14"/>
      <c r="C162" s="50" t="s">
        <v>432</v>
      </c>
      <c r="D162" s="8" t="s">
        <v>312</v>
      </c>
      <c r="E162" s="52" t="s">
        <v>407</v>
      </c>
      <c r="F162" s="53" t="s">
        <v>193</v>
      </c>
      <c r="G162" s="55" t="str">
        <f>HYPERLINK("https://drive.google.com/drive/folders/0B4C745NEsGNqZWhIdlh3c1R0VGc", "A/RES/70/125")</f>
        <v>A/RES/70/125</v>
      </c>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row>
    <row r="163" spans="1:33" ht="63.75">
      <c r="A163" s="22"/>
      <c r="B163" s="22"/>
      <c r="C163" s="50" t="s">
        <v>433</v>
      </c>
      <c r="D163" s="8" t="s">
        <v>312</v>
      </c>
      <c r="E163" s="52" t="s">
        <v>434</v>
      </c>
      <c r="F163" s="53" t="s">
        <v>184</v>
      </c>
      <c r="G163" s="55" t="str">
        <f t="shared" ref="G163:G164" si="9">HYPERLINK("https://drive.google.com/open?id=1mga45CVCTZte3NeKCZMQImaUEw78I7si", "NETmundial Statement")</f>
        <v>NETmundial Statement</v>
      </c>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row>
    <row r="164" spans="1:33" ht="51">
      <c r="A164" s="22"/>
      <c r="B164" s="22"/>
      <c r="C164" s="50" t="s">
        <v>435</v>
      </c>
      <c r="D164" s="8" t="s">
        <v>312</v>
      </c>
      <c r="E164" s="52" t="s">
        <v>436</v>
      </c>
      <c r="F164" s="53" t="s">
        <v>184</v>
      </c>
      <c r="G164" s="55" t="str">
        <f t="shared" si="9"/>
        <v>NETmundial Statement</v>
      </c>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row>
    <row r="165" spans="1:33" ht="12.75">
      <c r="A165" s="22"/>
      <c r="B165" s="22"/>
      <c r="C165" s="3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row>
    <row r="166" spans="1:33" ht="12.75">
      <c r="A166" s="22"/>
      <c r="B166" s="22"/>
      <c r="C166" s="3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row>
    <row r="167" spans="1:33" ht="12.75">
      <c r="A167" s="22"/>
      <c r="B167" s="22"/>
      <c r="C167" s="3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row>
    <row r="168" spans="1:33" ht="12.75">
      <c r="A168" s="22"/>
      <c r="B168" s="22"/>
      <c r="C168" s="3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row>
    <row r="169" spans="1:33" ht="12.75">
      <c r="A169" s="22"/>
      <c r="B169" s="22"/>
      <c r="C169" s="3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row>
    <row r="170" spans="1:33" ht="12.75">
      <c r="A170" s="22"/>
      <c r="B170" s="22"/>
      <c r="C170" s="3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row>
    <row r="171" spans="1:33" ht="12.75">
      <c r="A171" s="22"/>
      <c r="B171" s="22"/>
      <c r="C171" s="3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row>
    <row r="172" spans="1:33" ht="12.75">
      <c r="A172" s="22"/>
      <c r="B172" s="22"/>
      <c r="C172" s="3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row>
    <row r="173" spans="1:33" ht="12.75">
      <c r="A173" s="22"/>
      <c r="B173" s="22"/>
      <c r="C173" s="3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row>
    <row r="174" spans="1:33" ht="12.75">
      <c r="A174" s="22"/>
      <c r="B174" s="22"/>
      <c r="C174" s="3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row>
    <row r="175" spans="1:33" ht="12.75">
      <c r="A175" s="22"/>
      <c r="B175" s="22"/>
      <c r="C175" s="3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row>
    <row r="176" spans="1:33" ht="12.75">
      <c r="A176" s="22"/>
      <c r="B176" s="22"/>
      <c r="C176" s="3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row>
    <row r="177" spans="1:33" ht="12.75">
      <c r="A177" s="22"/>
      <c r="B177" s="22"/>
      <c r="C177" s="3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row>
    <row r="178" spans="1:33" ht="12.75">
      <c r="A178" s="22"/>
      <c r="B178" s="22"/>
      <c r="C178" s="3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row>
    <row r="179" spans="1:33" ht="12.75">
      <c r="A179" s="22"/>
      <c r="B179" s="22"/>
      <c r="C179" s="3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row>
    <row r="180" spans="1:33" ht="12.75">
      <c r="A180" s="22"/>
      <c r="B180" s="22"/>
      <c r="C180" s="3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row>
    <row r="181" spans="1:33" ht="12.75">
      <c r="A181" s="22"/>
      <c r="B181" s="22"/>
      <c r="C181" s="3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row>
    <row r="182" spans="1:33" ht="12.75">
      <c r="A182" s="22"/>
      <c r="B182" s="22"/>
      <c r="C182" s="3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row>
    <row r="183" spans="1:33" ht="12.75">
      <c r="A183" s="22"/>
      <c r="B183" s="22"/>
      <c r="C183" s="3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row>
    <row r="184" spans="1:33" ht="12.75">
      <c r="A184" s="22"/>
      <c r="B184" s="22"/>
      <c r="C184" s="3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row>
    <row r="185" spans="1:33" ht="12.75">
      <c r="A185" s="22"/>
      <c r="B185" s="22"/>
      <c r="C185" s="3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row>
    <row r="186" spans="1:33" ht="12.75">
      <c r="A186" s="22"/>
      <c r="B186" s="22"/>
      <c r="C186" s="3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row>
    <row r="187" spans="1:33" ht="12.75">
      <c r="A187" s="22"/>
      <c r="B187" s="22"/>
      <c r="C187" s="3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row>
    <row r="188" spans="1:33" ht="12.75">
      <c r="A188" s="22"/>
      <c r="B188" s="22"/>
      <c r="C188" s="3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row>
    <row r="189" spans="1:33" ht="12.75">
      <c r="A189" s="22"/>
      <c r="B189" s="22"/>
      <c r="C189" s="3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row>
    <row r="190" spans="1:33" ht="12.75">
      <c r="A190" s="22"/>
      <c r="B190" s="22"/>
      <c r="C190" s="3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row>
    <row r="191" spans="1:33" ht="12.75">
      <c r="A191" s="22"/>
      <c r="B191" s="22"/>
      <c r="C191" s="3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row>
    <row r="192" spans="1:33" ht="12.75">
      <c r="A192" s="22"/>
      <c r="B192" s="22"/>
      <c r="C192" s="3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row>
    <row r="193" spans="1:33" ht="12.75">
      <c r="A193" s="22"/>
      <c r="B193" s="22"/>
      <c r="C193" s="3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row>
    <row r="194" spans="1:33" ht="12.75">
      <c r="A194" s="22"/>
      <c r="B194" s="22"/>
      <c r="C194" s="3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row>
    <row r="195" spans="1:33" ht="12.75">
      <c r="A195" s="22"/>
      <c r="B195" s="22"/>
      <c r="C195" s="3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row>
    <row r="196" spans="1:33" ht="12.75">
      <c r="A196" s="22"/>
      <c r="B196" s="22"/>
      <c r="C196" s="3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row>
    <row r="197" spans="1:33" ht="12.75">
      <c r="A197" s="22"/>
      <c r="B197" s="22"/>
      <c r="C197" s="3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row>
    <row r="198" spans="1:33" ht="12.75">
      <c r="A198" s="22"/>
      <c r="B198" s="22"/>
      <c r="C198" s="3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row>
    <row r="199" spans="1:33" ht="12.75">
      <c r="A199" s="22"/>
      <c r="B199" s="22"/>
      <c r="C199" s="3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row>
    <row r="200" spans="1:33" ht="12.75">
      <c r="A200" s="22"/>
      <c r="B200" s="22"/>
      <c r="C200" s="3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row>
    <row r="201" spans="1:33" ht="12.75">
      <c r="A201" s="22"/>
      <c r="B201" s="22"/>
      <c r="C201" s="3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row>
    <row r="202" spans="1:33" ht="12.75">
      <c r="A202" s="22"/>
      <c r="B202" s="22"/>
      <c r="C202" s="3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row>
    <row r="203" spans="1:33" ht="12.75">
      <c r="A203" s="22"/>
      <c r="B203" s="22"/>
      <c r="C203" s="3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row>
    <row r="204" spans="1:33" ht="12.75">
      <c r="A204" s="22"/>
      <c r="B204" s="22"/>
      <c r="C204" s="3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row>
    <row r="205" spans="1:33" ht="12.75">
      <c r="A205" s="22"/>
      <c r="B205" s="22"/>
      <c r="C205" s="3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row>
    <row r="206" spans="1:33" ht="12.75">
      <c r="A206" s="22"/>
      <c r="B206" s="22"/>
      <c r="C206" s="3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row>
    <row r="207" spans="1:33" ht="12.75">
      <c r="A207" s="22"/>
      <c r="B207" s="22"/>
      <c r="C207" s="3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row>
    <row r="208" spans="1:33" ht="12.75">
      <c r="A208" s="22"/>
      <c r="B208" s="22"/>
      <c r="C208" s="3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row>
    <row r="209" spans="1:33" ht="12.75">
      <c r="A209" s="22"/>
      <c r="B209" s="22"/>
      <c r="C209" s="3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row>
    <row r="210" spans="1:33" ht="12.75">
      <c r="A210" s="22"/>
      <c r="B210" s="22"/>
      <c r="C210" s="3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row>
    <row r="211" spans="1:33" ht="12.75">
      <c r="A211" s="22"/>
      <c r="B211" s="22"/>
      <c r="C211" s="3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row>
    <row r="212" spans="1:33" ht="12.75">
      <c r="A212" s="22"/>
      <c r="B212" s="22"/>
      <c r="C212" s="3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row>
    <row r="213" spans="1:33" ht="12.75">
      <c r="A213" s="22"/>
      <c r="B213" s="22"/>
      <c r="C213" s="3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row>
    <row r="214" spans="1:33" ht="12.75">
      <c r="A214" s="22"/>
      <c r="B214" s="22"/>
      <c r="C214" s="3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row>
    <row r="215" spans="1:33" ht="12.75">
      <c r="A215" s="22"/>
      <c r="B215" s="22"/>
      <c r="C215" s="3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row>
    <row r="216" spans="1:33" ht="12.75">
      <c r="A216" s="22"/>
      <c r="B216" s="22"/>
      <c r="C216" s="3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row>
    <row r="217" spans="1:33" ht="12.75">
      <c r="A217" s="22"/>
      <c r="B217" s="22"/>
      <c r="C217" s="3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row>
    <row r="218" spans="1:33" ht="12.75">
      <c r="A218" s="22"/>
      <c r="B218" s="22"/>
      <c r="C218" s="3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row>
    <row r="219" spans="1:33" ht="12.75">
      <c r="A219" s="22"/>
      <c r="B219" s="22"/>
      <c r="C219" s="3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row>
    <row r="220" spans="1:33" ht="12.75">
      <c r="A220" s="22"/>
      <c r="B220" s="22"/>
      <c r="C220" s="3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row>
    <row r="221" spans="1:33" ht="12.75">
      <c r="A221" s="22"/>
      <c r="B221" s="22"/>
      <c r="C221" s="3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row>
    <row r="222" spans="1:33" ht="12.75">
      <c r="A222" s="22"/>
      <c r="B222" s="22"/>
      <c r="C222" s="3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row>
    <row r="223" spans="1:33" ht="12.75">
      <c r="A223" s="22"/>
      <c r="B223" s="22"/>
      <c r="C223" s="3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row>
    <row r="224" spans="1:33" ht="12.75">
      <c r="A224" s="22"/>
      <c r="B224" s="22"/>
      <c r="C224" s="3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row>
    <row r="225" spans="1:33" ht="12.75">
      <c r="A225" s="22"/>
      <c r="B225" s="22"/>
      <c r="C225" s="3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row>
    <row r="226" spans="1:33" ht="12.75">
      <c r="A226" s="22"/>
      <c r="B226" s="22"/>
      <c r="C226" s="3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row>
    <row r="227" spans="1:33" ht="12.75">
      <c r="A227" s="22"/>
      <c r="B227" s="22"/>
      <c r="C227" s="3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row>
    <row r="228" spans="1:33" ht="12.75">
      <c r="A228" s="22"/>
      <c r="B228" s="22"/>
      <c r="C228" s="3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row>
    <row r="229" spans="1:33" ht="12.75">
      <c r="A229" s="22"/>
      <c r="B229" s="22"/>
      <c r="C229" s="3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row>
    <row r="230" spans="1:33" ht="12.75">
      <c r="A230" s="22"/>
      <c r="B230" s="22"/>
      <c r="C230" s="3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row>
    <row r="231" spans="1:33" ht="12.75">
      <c r="A231" s="22"/>
      <c r="B231" s="22"/>
      <c r="C231" s="3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row>
    <row r="232" spans="1:33" ht="12.75">
      <c r="A232" s="22"/>
      <c r="B232" s="22"/>
      <c r="C232" s="3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row>
    <row r="233" spans="1:33" ht="12.75">
      <c r="A233" s="22"/>
      <c r="B233" s="22"/>
      <c r="C233" s="3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row>
    <row r="234" spans="1:33" ht="12.75">
      <c r="A234" s="22"/>
      <c r="B234" s="22"/>
      <c r="C234" s="3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row>
    <row r="235" spans="1:33" ht="12.75">
      <c r="A235" s="22"/>
      <c r="B235" s="22"/>
      <c r="C235" s="3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row>
    <row r="236" spans="1:33" ht="12.75">
      <c r="A236" s="22"/>
      <c r="B236" s="22"/>
      <c r="C236" s="3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row>
    <row r="237" spans="1:33" ht="12.75">
      <c r="A237" s="22"/>
      <c r="B237" s="22"/>
      <c r="C237" s="3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row>
    <row r="238" spans="1:33" ht="12.75">
      <c r="A238" s="22"/>
      <c r="B238" s="22"/>
      <c r="C238" s="3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row>
    <row r="239" spans="1:33" ht="12.75">
      <c r="A239" s="22"/>
      <c r="B239" s="22"/>
      <c r="C239" s="3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row>
    <row r="240" spans="1:33" ht="12.75">
      <c r="A240" s="22"/>
      <c r="B240" s="22"/>
      <c r="C240" s="3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row>
    <row r="241" spans="1:33" ht="12.75">
      <c r="A241" s="22"/>
      <c r="B241" s="22"/>
      <c r="C241" s="3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row>
    <row r="242" spans="1:33" ht="12.75">
      <c r="A242" s="22"/>
      <c r="B242" s="22"/>
      <c r="C242" s="3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row>
    <row r="243" spans="1:33" ht="12.75">
      <c r="A243" s="22"/>
      <c r="B243" s="22"/>
      <c r="C243" s="3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row>
    <row r="244" spans="1:33" ht="12.75">
      <c r="A244" s="22"/>
      <c r="B244" s="22"/>
      <c r="C244" s="3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row>
    <row r="245" spans="1:33" ht="12.75">
      <c r="A245" s="22"/>
      <c r="B245" s="22"/>
      <c r="C245" s="3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row>
    <row r="246" spans="1:33" ht="12.75">
      <c r="A246" s="22"/>
      <c r="B246" s="22"/>
      <c r="C246" s="3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row>
    <row r="247" spans="1:33" ht="12.75">
      <c r="A247" s="22"/>
      <c r="B247" s="22"/>
      <c r="C247" s="3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row>
    <row r="248" spans="1:33" ht="12.75">
      <c r="A248" s="22"/>
      <c r="B248" s="22"/>
      <c r="C248" s="3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row>
    <row r="249" spans="1:33" ht="12.75">
      <c r="A249" s="22"/>
      <c r="B249" s="22"/>
      <c r="C249" s="3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row>
    <row r="250" spans="1:33" ht="12.75">
      <c r="A250" s="22"/>
      <c r="B250" s="22"/>
      <c r="C250" s="3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row>
    <row r="251" spans="1:33" ht="12.75">
      <c r="A251" s="22"/>
      <c r="B251" s="22"/>
      <c r="C251" s="3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row>
    <row r="252" spans="1:33" ht="12.75">
      <c r="A252" s="22"/>
      <c r="B252" s="22"/>
      <c r="C252" s="3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row>
    <row r="253" spans="1:33" ht="12.75">
      <c r="A253" s="22"/>
      <c r="B253" s="22"/>
      <c r="C253" s="3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row>
    <row r="254" spans="1:33" ht="12.75">
      <c r="A254" s="22"/>
      <c r="B254" s="22"/>
      <c r="C254" s="3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row>
    <row r="255" spans="1:33" ht="12.75">
      <c r="A255" s="22"/>
      <c r="B255" s="22"/>
      <c r="C255" s="3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row>
    <row r="256" spans="1:33" ht="12.75">
      <c r="A256" s="22"/>
      <c r="B256" s="22"/>
      <c r="C256" s="3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row>
    <row r="257" spans="1:33" ht="12.75">
      <c r="A257" s="22"/>
      <c r="B257" s="22"/>
      <c r="C257" s="3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row>
    <row r="258" spans="1:33" ht="12.75">
      <c r="A258" s="22"/>
      <c r="B258" s="22"/>
      <c r="C258" s="3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row>
    <row r="259" spans="1:33" ht="12.75">
      <c r="A259" s="22"/>
      <c r="B259" s="22"/>
      <c r="C259" s="3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row>
    <row r="260" spans="1:33" ht="12.75">
      <c r="A260" s="22"/>
      <c r="B260" s="22"/>
      <c r="C260" s="3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row>
    <row r="261" spans="1:33" ht="12.75">
      <c r="A261" s="22"/>
      <c r="B261" s="22"/>
      <c r="C261" s="3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row>
    <row r="262" spans="1:33" ht="12.75">
      <c r="A262" s="22"/>
      <c r="B262" s="22"/>
      <c r="C262" s="3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row>
    <row r="263" spans="1:33" ht="12.75">
      <c r="A263" s="22"/>
      <c r="B263" s="22"/>
      <c r="C263" s="3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row>
    <row r="264" spans="1:33" ht="12.75">
      <c r="A264" s="22"/>
      <c r="B264" s="22"/>
      <c r="C264" s="3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row>
    <row r="265" spans="1:33" ht="12.75">
      <c r="A265" s="22"/>
      <c r="B265" s="22"/>
      <c r="C265" s="3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row>
    <row r="266" spans="1:33" ht="12.75">
      <c r="A266" s="22"/>
      <c r="B266" s="22"/>
      <c r="C266" s="3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row>
    <row r="267" spans="1:33" ht="12.75">
      <c r="A267" s="22"/>
      <c r="B267" s="22"/>
      <c r="C267" s="3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row>
    <row r="268" spans="1:33" ht="12.75">
      <c r="A268" s="22"/>
      <c r="B268" s="22"/>
      <c r="C268" s="3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row>
    <row r="269" spans="1:33" ht="12.75">
      <c r="A269" s="22"/>
      <c r="B269" s="22"/>
      <c r="C269" s="3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row>
    <row r="270" spans="1:33" ht="12.75">
      <c r="A270" s="22"/>
      <c r="B270" s="22"/>
      <c r="C270" s="3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row>
    <row r="271" spans="1:33" ht="12.75">
      <c r="A271" s="22"/>
      <c r="B271" s="22"/>
      <c r="C271" s="3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row>
    <row r="272" spans="1:33" ht="12.75">
      <c r="A272" s="22"/>
      <c r="B272" s="22"/>
      <c r="C272" s="3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row>
    <row r="273" spans="1:33" ht="12.75">
      <c r="A273" s="22"/>
      <c r="B273" s="22"/>
      <c r="C273" s="3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row>
    <row r="274" spans="1:33" ht="12.75">
      <c r="A274" s="22"/>
      <c r="B274" s="22"/>
      <c r="C274" s="3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row>
    <row r="275" spans="1:33" ht="12.75">
      <c r="A275" s="22"/>
      <c r="B275" s="22"/>
      <c r="C275" s="3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row>
    <row r="276" spans="1:33" ht="12.75">
      <c r="A276" s="22"/>
      <c r="B276" s="22"/>
      <c r="C276" s="3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row>
    <row r="277" spans="1:33" ht="12.75">
      <c r="A277" s="22"/>
      <c r="B277" s="22"/>
      <c r="C277" s="3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row>
    <row r="278" spans="1:33" ht="12.75">
      <c r="A278" s="22"/>
      <c r="B278" s="22"/>
      <c r="C278" s="3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row>
    <row r="279" spans="1:33" ht="12.75">
      <c r="A279" s="22"/>
      <c r="B279" s="22"/>
      <c r="C279" s="3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row>
    <row r="280" spans="1:33" ht="12.75">
      <c r="A280" s="22"/>
      <c r="B280" s="22"/>
      <c r="C280" s="3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row>
    <row r="281" spans="1:33" ht="12.75">
      <c r="A281" s="22"/>
      <c r="B281" s="22"/>
      <c r="C281" s="3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row>
    <row r="282" spans="1:33" ht="12.75">
      <c r="A282" s="22"/>
      <c r="B282" s="22"/>
      <c r="C282" s="3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row>
    <row r="283" spans="1:33" ht="12.75">
      <c r="A283" s="22"/>
      <c r="B283" s="22"/>
      <c r="C283" s="3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row>
    <row r="284" spans="1:33" ht="12.75">
      <c r="A284" s="22"/>
      <c r="B284" s="22"/>
      <c r="C284" s="3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row>
    <row r="285" spans="1:33" ht="12.75">
      <c r="A285" s="22"/>
      <c r="B285" s="22"/>
      <c r="C285" s="3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row>
    <row r="286" spans="1:33" ht="12.75">
      <c r="A286" s="22"/>
      <c r="B286" s="22"/>
      <c r="C286" s="3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row>
    <row r="287" spans="1:33" ht="12.75">
      <c r="A287" s="22"/>
      <c r="B287" s="22"/>
      <c r="C287" s="3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row>
    <row r="288" spans="1:33" ht="12.75">
      <c r="A288" s="22"/>
      <c r="B288" s="22"/>
      <c r="C288" s="3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row>
    <row r="289" spans="1:33" ht="12.75">
      <c r="A289" s="22"/>
      <c r="B289" s="22"/>
      <c r="C289" s="3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row>
    <row r="290" spans="1:33" ht="12.75">
      <c r="A290" s="22"/>
      <c r="B290" s="22"/>
      <c r="C290" s="3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row>
    <row r="291" spans="1:33" ht="12.75">
      <c r="A291" s="22"/>
      <c r="B291" s="22"/>
      <c r="C291" s="3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row>
    <row r="292" spans="1:33" ht="12.75">
      <c r="A292" s="22"/>
      <c r="B292" s="22"/>
      <c r="C292" s="3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row>
    <row r="293" spans="1:33" ht="12.75">
      <c r="A293" s="22"/>
      <c r="B293" s="22"/>
      <c r="C293" s="3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row>
    <row r="294" spans="1:33" ht="12.75">
      <c r="A294" s="22"/>
      <c r="B294" s="22"/>
      <c r="C294" s="3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row>
    <row r="295" spans="1:33" ht="12.75">
      <c r="A295" s="22"/>
      <c r="B295" s="22"/>
      <c r="C295" s="3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row>
    <row r="296" spans="1:33" ht="12.75">
      <c r="A296" s="22"/>
      <c r="B296" s="22"/>
      <c r="C296" s="3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row>
    <row r="297" spans="1:33" ht="12.75">
      <c r="A297" s="22"/>
      <c r="B297" s="22"/>
      <c r="C297" s="3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row>
    <row r="298" spans="1:33" ht="12.75">
      <c r="A298" s="22"/>
      <c r="B298" s="22"/>
      <c r="C298" s="3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row>
    <row r="299" spans="1:33" ht="12.75">
      <c r="A299" s="22"/>
      <c r="B299" s="22"/>
      <c r="C299" s="3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row>
    <row r="300" spans="1:33" ht="12.75">
      <c r="A300" s="22"/>
      <c r="B300" s="22"/>
      <c r="C300" s="3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row>
    <row r="301" spans="1:33" ht="12.75">
      <c r="A301" s="22"/>
      <c r="B301" s="22"/>
      <c r="C301" s="3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row>
    <row r="302" spans="1:33" ht="12.75">
      <c r="A302" s="22"/>
      <c r="B302" s="22"/>
      <c r="C302" s="3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row>
    <row r="303" spans="1:33" ht="12.75">
      <c r="A303" s="22"/>
      <c r="B303" s="22"/>
      <c r="C303" s="3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row>
    <row r="304" spans="1:33" ht="12.75">
      <c r="A304" s="22"/>
      <c r="B304" s="22"/>
      <c r="C304" s="3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row>
    <row r="305" spans="1:33" ht="12.75">
      <c r="A305" s="22"/>
      <c r="B305" s="22"/>
      <c r="C305" s="3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row>
    <row r="306" spans="1:33" ht="12.75">
      <c r="A306" s="22"/>
      <c r="B306" s="22"/>
      <c r="C306" s="3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row>
    <row r="307" spans="1:33" ht="12.75">
      <c r="A307" s="22"/>
      <c r="B307" s="22"/>
      <c r="C307" s="3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row>
    <row r="308" spans="1:33" ht="12.75">
      <c r="A308" s="22"/>
      <c r="B308" s="22"/>
      <c r="C308" s="3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row>
    <row r="309" spans="1:33" ht="12.75">
      <c r="A309" s="22"/>
      <c r="B309" s="22"/>
      <c r="C309" s="3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row>
    <row r="310" spans="1:33" ht="12.75">
      <c r="A310" s="22"/>
      <c r="B310" s="22"/>
      <c r="C310" s="3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row>
    <row r="311" spans="1:33" ht="12.75">
      <c r="A311" s="22"/>
      <c r="B311" s="22"/>
      <c r="C311" s="3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row>
    <row r="312" spans="1:33" ht="12.75">
      <c r="A312" s="22"/>
      <c r="B312" s="22"/>
      <c r="C312" s="3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row>
    <row r="313" spans="1:33" ht="12.75">
      <c r="A313" s="22"/>
      <c r="B313" s="22"/>
      <c r="C313" s="3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row>
    <row r="314" spans="1:33" ht="12.75">
      <c r="A314" s="22"/>
      <c r="B314" s="22"/>
      <c r="C314" s="3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row>
    <row r="315" spans="1:33" ht="12.75">
      <c r="A315" s="22"/>
      <c r="B315" s="22"/>
      <c r="C315" s="3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row>
    <row r="316" spans="1:33" ht="12.75">
      <c r="A316" s="22"/>
      <c r="B316" s="22"/>
      <c r="C316" s="3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row>
    <row r="317" spans="1:33" ht="12.75">
      <c r="A317" s="22"/>
      <c r="B317" s="22"/>
      <c r="C317" s="3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row>
    <row r="318" spans="1:33" ht="12.75">
      <c r="A318" s="22"/>
      <c r="B318" s="22"/>
      <c r="C318" s="3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row>
    <row r="319" spans="1:33" ht="12.75">
      <c r="A319" s="22"/>
      <c r="B319" s="22"/>
      <c r="C319" s="3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row>
    <row r="320" spans="1:33" ht="12.75">
      <c r="A320" s="22"/>
      <c r="B320" s="22"/>
      <c r="C320" s="3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row>
    <row r="321" spans="1:33" ht="12.75">
      <c r="A321" s="22"/>
      <c r="B321" s="22"/>
      <c r="C321" s="3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row>
    <row r="322" spans="1:33" ht="12.75">
      <c r="A322" s="22"/>
      <c r="B322" s="22"/>
      <c r="C322" s="3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row>
    <row r="323" spans="1:33" ht="12.75">
      <c r="A323" s="22"/>
      <c r="B323" s="22"/>
      <c r="C323" s="3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row>
    <row r="324" spans="1:33" ht="12.75">
      <c r="A324" s="22"/>
      <c r="B324" s="22"/>
      <c r="C324" s="3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row>
    <row r="325" spans="1:33" ht="12.75">
      <c r="A325" s="22"/>
      <c r="B325" s="22"/>
      <c r="C325" s="3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row>
    <row r="326" spans="1:33" ht="12.75">
      <c r="A326" s="22"/>
      <c r="B326" s="22"/>
      <c r="C326" s="3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row>
    <row r="327" spans="1:33" ht="12.75">
      <c r="A327" s="22"/>
      <c r="B327" s="22"/>
      <c r="C327" s="3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row>
    <row r="328" spans="1:33" ht="12.75">
      <c r="A328" s="22"/>
      <c r="B328" s="22"/>
      <c r="C328" s="3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row>
    <row r="329" spans="1:33" ht="12.75">
      <c r="A329" s="22"/>
      <c r="B329" s="22"/>
      <c r="C329" s="3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row>
    <row r="330" spans="1:33" ht="12.75">
      <c r="A330" s="22"/>
      <c r="B330" s="22"/>
      <c r="C330" s="3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row>
    <row r="331" spans="1:33" ht="12.75">
      <c r="A331" s="22"/>
      <c r="B331" s="22"/>
      <c r="C331" s="3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row>
    <row r="332" spans="1:33" ht="12.75">
      <c r="A332" s="22"/>
      <c r="B332" s="22"/>
      <c r="C332" s="3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row>
    <row r="333" spans="1:33" ht="12.75">
      <c r="A333" s="22"/>
      <c r="B333" s="22"/>
      <c r="C333" s="3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row>
    <row r="334" spans="1:33" ht="12.75">
      <c r="A334" s="22"/>
      <c r="B334" s="22"/>
      <c r="C334" s="3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row>
    <row r="335" spans="1:33" ht="12.75">
      <c r="A335" s="22"/>
      <c r="B335" s="22"/>
      <c r="C335" s="3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row>
    <row r="336" spans="1:33" ht="12.75">
      <c r="A336" s="22"/>
      <c r="B336" s="22"/>
      <c r="C336" s="3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row>
    <row r="337" spans="1:33" ht="12.75">
      <c r="A337" s="22"/>
      <c r="B337" s="22"/>
      <c r="C337" s="3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row>
    <row r="338" spans="1:33" ht="12.75">
      <c r="A338" s="22"/>
      <c r="B338" s="22"/>
      <c r="C338" s="3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row>
    <row r="339" spans="1:33" ht="12.75">
      <c r="A339" s="22"/>
      <c r="B339" s="22"/>
      <c r="C339" s="3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row>
    <row r="340" spans="1:33" ht="12.75">
      <c r="A340" s="22"/>
      <c r="B340" s="22"/>
      <c r="C340" s="3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row>
    <row r="341" spans="1:33" ht="12.75">
      <c r="A341" s="22"/>
      <c r="B341" s="22"/>
      <c r="C341" s="3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row>
    <row r="342" spans="1:33" ht="12.75">
      <c r="A342" s="22"/>
      <c r="B342" s="22"/>
      <c r="C342" s="3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row>
    <row r="343" spans="1:33" ht="12.75">
      <c r="A343" s="22"/>
      <c r="B343" s="22"/>
      <c r="C343" s="3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row>
    <row r="344" spans="1:33" ht="12.75">
      <c r="A344" s="22"/>
      <c r="B344" s="22"/>
      <c r="C344" s="3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row>
    <row r="345" spans="1:33" ht="12.75">
      <c r="A345" s="22"/>
      <c r="B345" s="22"/>
      <c r="C345" s="3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row>
    <row r="346" spans="1:33" ht="12.75">
      <c r="A346" s="22"/>
      <c r="B346" s="22"/>
      <c r="C346" s="3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row>
    <row r="347" spans="1:33" ht="12.75">
      <c r="A347" s="22"/>
      <c r="B347" s="22"/>
      <c r="C347" s="3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row>
    <row r="348" spans="1:33" ht="12.75">
      <c r="A348" s="22"/>
      <c r="B348" s="22"/>
      <c r="C348" s="3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row>
    <row r="349" spans="1:33" ht="12.75">
      <c r="A349" s="22"/>
      <c r="B349" s="22"/>
      <c r="C349" s="3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row>
    <row r="350" spans="1:33" ht="12.75">
      <c r="A350" s="22"/>
      <c r="B350" s="22"/>
      <c r="C350" s="3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row>
    <row r="351" spans="1:33" ht="12.75">
      <c r="A351" s="22"/>
      <c r="B351" s="22"/>
      <c r="C351" s="3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row>
    <row r="352" spans="1:33" ht="12.75">
      <c r="A352" s="22"/>
      <c r="B352" s="22"/>
      <c r="C352" s="3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row>
    <row r="353" spans="1:33" ht="12.75">
      <c r="A353" s="22"/>
      <c r="B353" s="22"/>
      <c r="C353" s="3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row>
    <row r="354" spans="1:33" ht="12.75">
      <c r="A354" s="22"/>
      <c r="B354" s="22"/>
      <c r="C354" s="3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row>
    <row r="355" spans="1:33" ht="12.75">
      <c r="A355" s="22"/>
      <c r="B355" s="22"/>
      <c r="C355" s="3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row>
    <row r="356" spans="1:33" ht="12.75">
      <c r="A356" s="22"/>
      <c r="B356" s="22"/>
      <c r="C356" s="3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row>
    <row r="357" spans="1:33" ht="12.75">
      <c r="A357" s="22"/>
      <c r="B357" s="22"/>
      <c r="C357" s="3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row>
    <row r="358" spans="1:33" ht="12.75">
      <c r="A358" s="22"/>
      <c r="B358" s="22"/>
      <c r="C358" s="3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row>
    <row r="359" spans="1:33" ht="12.75">
      <c r="A359" s="22"/>
      <c r="B359" s="22"/>
      <c r="C359" s="3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row>
    <row r="360" spans="1:33" ht="12.75">
      <c r="A360" s="22"/>
      <c r="B360" s="22"/>
      <c r="C360" s="3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row>
    <row r="361" spans="1:33" ht="12.75">
      <c r="A361" s="22"/>
      <c r="B361" s="22"/>
      <c r="C361" s="3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row>
    <row r="362" spans="1:33" ht="12.75">
      <c r="A362" s="22"/>
      <c r="B362" s="22"/>
      <c r="C362" s="3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row>
    <row r="363" spans="1:33" ht="12.75">
      <c r="A363" s="22"/>
      <c r="B363" s="22"/>
      <c r="C363" s="3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row>
    <row r="364" spans="1:33" ht="12.75">
      <c r="A364" s="22"/>
      <c r="B364" s="22"/>
      <c r="C364" s="3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row>
    <row r="365" spans="1:33" ht="12.75">
      <c r="A365" s="22"/>
      <c r="B365" s="22"/>
      <c r="C365" s="3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row>
    <row r="366" spans="1:33" ht="12.75">
      <c r="A366" s="22"/>
      <c r="B366" s="22"/>
      <c r="C366" s="3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row>
    <row r="367" spans="1:33" ht="12.75">
      <c r="A367" s="22"/>
      <c r="B367" s="22"/>
      <c r="C367" s="3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row>
    <row r="368" spans="1:33" ht="12.75">
      <c r="A368" s="22"/>
      <c r="B368" s="22"/>
      <c r="C368" s="3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row>
    <row r="369" spans="1:33" ht="12.75">
      <c r="A369" s="22"/>
      <c r="B369" s="22"/>
      <c r="C369" s="3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row>
    <row r="370" spans="1:33" ht="12.75">
      <c r="A370" s="22"/>
      <c r="B370" s="22"/>
      <c r="C370" s="3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row>
    <row r="371" spans="1:33" ht="12.75">
      <c r="A371" s="22"/>
      <c r="B371" s="22"/>
      <c r="C371" s="3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row>
    <row r="372" spans="1:33" ht="12.75">
      <c r="A372" s="22"/>
      <c r="B372" s="22"/>
      <c r="C372" s="3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row>
    <row r="373" spans="1:33" ht="12.75">
      <c r="A373" s="22"/>
      <c r="B373" s="22"/>
      <c r="C373" s="3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row>
    <row r="374" spans="1:33" ht="12.75">
      <c r="A374" s="22"/>
      <c r="B374" s="22"/>
      <c r="C374" s="3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row>
    <row r="375" spans="1:33" ht="12.75">
      <c r="A375" s="22"/>
      <c r="B375" s="22"/>
      <c r="C375" s="3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row>
    <row r="376" spans="1:33" ht="12.75">
      <c r="A376" s="22"/>
      <c r="B376" s="22"/>
      <c r="C376" s="3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row>
    <row r="377" spans="1:33" ht="12.75">
      <c r="A377" s="22"/>
      <c r="B377" s="22"/>
      <c r="C377" s="3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row>
    <row r="378" spans="1:33" ht="12.75">
      <c r="A378" s="22"/>
      <c r="B378" s="22"/>
      <c r="C378" s="3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row>
    <row r="379" spans="1:33" ht="12.75">
      <c r="A379" s="22"/>
      <c r="B379" s="22"/>
      <c r="C379" s="3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row>
    <row r="380" spans="1:33" ht="12.75">
      <c r="A380" s="22"/>
      <c r="B380" s="22"/>
      <c r="C380" s="3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row>
    <row r="381" spans="1:33" ht="12.75">
      <c r="A381" s="22"/>
      <c r="B381" s="22"/>
      <c r="C381" s="3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row>
    <row r="382" spans="1:33" ht="12.75">
      <c r="A382" s="22"/>
      <c r="B382" s="22"/>
      <c r="C382" s="3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row>
    <row r="383" spans="1:33" ht="12.75">
      <c r="A383" s="22"/>
      <c r="B383" s="22"/>
      <c r="C383" s="3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row>
    <row r="384" spans="1:33" ht="12.75">
      <c r="A384" s="22"/>
      <c r="B384" s="22"/>
      <c r="C384" s="3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row>
    <row r="385" spans="1:33" ht="12.75">
      <c r="A385" s="22"/>
      <c r="B385" s="22"/>
      <c r="C385" s="3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row>
    <row r="386" spans="1:33" ht="12.75">
      <c r="A386" s="22"/>
      <c r="B386" s="22"/>
      <c r="C386" s="3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row>
    <row r="387" spans="1:33" ht="12.75">
      <c r="A387" s="22"/>
      <c r="B387" s="22"/>
      <c r="C387" s="3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row>
    <row r="388" spans="1:33" ht="12.75">
      <c r="A388" s="22"/>
      <c r="B388" s="22"/>
      <c r="C388" s="3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row>
    <row r="389" spans="1:33" ht="12.75">
      <c r="A389" s="22"/>
      <c r="B389" s="22"/>
      <c r="C389" s="3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row>
    <row r="390" spans="1:33" ht="12.75">
      <c r="A390" s="22"/>
      <c r="B390" s="22"/>
      <c r="C390" s="3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row>
    <row r="391" spans="1:33" ht="12.75">
      <c r="A391" s="22"/>
      <c r="B391" s="22"/>
      <c r="C391" s="3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row>
    <row r="392" spans="1:33" ht="12.75">
      <c r="A392" s="22"/>
      <c r="B392" s="22"/>
      <c r="C392" s="3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row>
    <row r="393" spans="1:33" ht="12.75">
      <c r="A393" s="22"/>
      <c r="B393" s="22"/>
      <c r="C393" s="3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row>
    <row r="394" spans="1:33" ht="12.75">
      <c r="A394" s="22"/>
      <c r="B394" s="22"/>
      <c r="C394" s="3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row>
    <row r="395" spans="1:33" ht="12.75">
      <c r="A395" s="22"/>
      <c r="B395" s="22"/>
      <c r="C395" s="3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row>
    <row r="396" spans="1:33" ht="12.75">
      <c r="A396" s="22"/>
      <c r="B396" s="22"/>
      <c r="C396" s="3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row>
    <row r="397" spans="1:33" ht="12.75">
      <c r="A397" s="22"/>
      <c r="B397" s="22"/>
      <c r="C397" s="3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row>
    <row r="398" spans="1:33" ht="12.75">
      <c r="A398" s="22"/>
      <c r="B398" s="22"/>
      <c r="C398" s="3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row>
    <row r="399" spans="1:33" ht="12.75">
      <c r="A399" s="22"/>
      <c r="B399" s="22"/>
      <c r="C399" s="3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row>
    <row r="400" spans="1:33" ht="12.75">
      <c r="A400" s="22"/>
      <c r="B400" s="22"/>
      <c r="C400" s="3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row>
    <row r="401" spans="1:33" ht="12.75">
      <c r="A401" s="22"/>
      <c r="B401" s="22"/>
      <c r="C401" s="3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row>
    <row r="402" spans="1:33" ht="12.75">
      <c r="A402" s="22"/>
      <c r="B402" s="22"/>
      <c r="C402" s="3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row>
    <row r="403" spans="1:33" ht="12.75">
      <c r="A403" s="22"/>
      <c r="B403" s="22"/>
      <c r="C403" s="3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row>
    <row r="404" spans="1:33" ht="12.75">
      <c r="A404" s="22"/>
      <c r="B404" s="22"/>
      <c r="C404" s="3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row>
    <row r="405" spans="1:33" ht="12.75">
      <c r="A405" s="22"/>
      <c r="B405" s="22"/>
      <c r="C405" s="3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row>
    <row r="406" spans="1:33" ht="12.75">
      <c r="A406" s="22"/>
      <c r="B406" s="22"/>
      <c r="C406" s="3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row>
    <row r="407" spans="1:33" ht="12.75">
      <c r="A407" s="22"/>
      <c r="B407" s="22"/>
      <c r="C407" s="3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row>
    <row r="408" spans="1:33" ht="12.75">
      <c r="A408" s="22"/>
      <c r="B408" s="22"/>
      <c r="C408" s="3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row>
    <row r="409" spans="1:33" ht="12.75">
      <c r="A409" s="22"/>
      <c r="B409" s="22"/>
      <c r="C409" s="3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row>
    <row r="410" spans="1:33" ht="12.75">
      <c r="A410" s="22"/>
      <c r="B410" s="22"/>
      <c r="C410" s="3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row>
    <row r="411" spans="1:33" ht="12.75">
      <c r="A411" s="22"/>
      <c r="B411" s="22"/>
      <c r="C411" s="3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row>
    <row r="412" spans="1:33" ht="12.75">
      <c r="A412" s="22"/>
      <c r="B412" s="22"/>
      <c r="C412" s="3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row>
    <row r="413" spans="1:33" ht="12.75">
      <c r="A413" s="22"/>
      <c r="B413" s="22"/>
      <c r="C413" s="3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row>
    <row r="414" spans="1:33" ht="12.75">
      <c r="A414" s="22"/>
      <c r="B414" s="22"/>
      <c r="C414" s="3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row>
    <row r="415" spans="1:33" ht="12.75">
      <c r="A415" s="22"/>
      <c r="B415" s="22"/>
      <c r="C415" s="3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row>
    <row r="416" spans="1:33" ht="12.75">
      <c r="A416" s="22"/>
      <c r="B416" s="22"/>
      <c r="C416" s="3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row>
    <row r="417" spans="1:33" ht="12.75">
      <c r="A417" s="22"/>
      <c r="B417" s="22"/>
      <c r="C417" s="3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row>
    <row r="418" spans="1:33" ht="12.75">
      <c r="A418" s="22"/>
      <c r="B418" s="22"/>
      <c r="C418" s="3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row>
    <row r="419" spans="1:33" ht="12.75">
      <c r="A419" s="22"/>
      <c r="B419" s="22"/>
      <c r="C419" s="3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row>
    <row r="420" spans="1:33" ht="12.75">
      <c r="A420" s="22"/>
      <c r="B420" s="22"/>
      <c r="C420" s="3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row>
    <row r="421" spans="1:33" ht="12.75">
      <c r="A421" s="22"/>
      <c r="B421" s="22"/>
      <c r="C421" s="3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row>
    <row r="422" spans="1:33" ht="12.75">
      <c r="A422" s="22"/>
      <c r="B422" s="22"/>
      <c r="C422" s="3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row>
    <row r="423" spans="1:33" ht="12.75">
      <c r="A423" s="22"/>
      <c r="B423" s="22"/>
      <c r="C423" s="3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row>
    <row r="424" spans="1:33" ht="12.75">
      <c r="A424" s="22"/>
      <c r="B424" s="22"/>
      <c r="C424" s="3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row>
    <row r="425" spans="1:33" ht="12.75">
      <c r="A425" s="22"/>
      <c r="B425" s="22"/>
      <c r="C425" s="3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row>
    <row r="426" spans="1:33" ht="12.75">
      <c r="A426" s="22"/>
      <c r="B426" s="22"/>
      <c r="C426" s="3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row>
    <row r="427" spans="1:33" ht="12.75">
      <c r="A427" s="22"/>
      <c r="B427" s="22"/>
      <c r="C427" s="3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row>
    <row r="428" spans="1:33" ht="12.75">
      <c r="A428" s="22"/>
      <c r="B428" s="22"/>
      <c r="C428" s="3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row>
    <row r="429" spans="1:33" ht="12.75">
      <c r="A429" s="22"/>
      <c r="B429" s="22"/>
      <c r="C429" s="3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row>
    <row r="430" spans="1:33" ht="12.75">
      <c r="A430" s="22"/>
      <c r="B430" s="22"/>
      <c r="C430" s="3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row>
    <row r="431" spans="1:33" ht="12.75">
      <c r="A431" s="22"/>
      <c r="B431" s="22"/>
      <c r="C431" s="3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row>
    <row r="432" spans="1:33" ht="12.75">
      <c r="A432" s="22"/>
      <c r="B432" s="22"/>
      <c r="C432" s="3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row>
    <row r="433" spans="1:33" ht="12.75">
      <c r="A433" s="22"/>
      <c r="B433" s="22"/>
      <c r="C433" s="3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row>
    <row r="434" spans="1:33" ht="12.75">
      <c r="A434" s="22"/>
      <c r="B434" s="22"/>
      <c r="C434" s="3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row>
    <row r="435" spans="1:33" ht="12.75">
      <c r="A435" s="22"/>
      <c r="B435" s="22"/>
      <c r="C435" s="3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row>
    <row r="436" spans="1:33" ht="12.75">
      <c r="A436" s="22"/>
      <c r="B436" s="22"/>
      <c r="C436" s="3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row>
    <row r="437" spans="1:33" ht="12.75">
      <c r="A437" s="22"/>
      <c r="B437" s="22"/>
      <c r="C437" s="3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row>
    <row r="438" spans="1:33" ht="12.75">
      <c r="A438" s="22"/>
      <c r="B438" s="22"/>
      <c r="C438" s="3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row>
    <row r="439" spans="1:33" ht="12.75">
      <c r="A439" s="22"/>
      <c r="B439" s="22"/>
      <c r="C439" s="3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row>
    <row r="440" spans="1:33" ht="12.75">
      <c r="A440" s="22"/>
      <c r="B440" s="22"/>
      <c r="C440" s="3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row>
    <row r="441" spans="1:33" ht="12.75">
      <c r="A441" s="22"/>
      <c r="B441" s="22"/>
      <c r="C441" s="3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row>
    <row r="442" spans="1:33" ht="12.75">
      <c r="A442" s="22"/>
      <c r="B442" s="22"/>
      <c r="C442" s="3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row>
    <row r="443" spans="1:33" ht="12.75">
      <c r="A443" s="22"/>
      <c r="B443" s="22"/>
      <c r="C443" s="3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row>
    <row r="444" spans="1:33" ht="12.75">
      <c r="A444" s="22"/>
      <c r="B444" s="22"/>
      <c r="C444" s="3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row>
    <row r="445" spans="1:33" ht="12.75">
      <c r="A445" s="22"/>
      <c r="B445" s="22"/>
      <c r="C445" s="3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row>
    <row r="446" spans="1:33" ht="12.75">
      <c r="A446" s="22"/>
      <c r="B446" s="22"/>
      <c r="C446" s="3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row>
    <row r="447" spans="1:33" ht="12.75">
      <c r="A447" s="22"/>
      <c r="B447" s="22"/>
      <c r="C447" s="3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row>
    <row r="448" spans="1:33" ht="12.75">
      <c r="A448" s="22"/>
      <c r="B448" s="22"/>
      <c r="C448" s="3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row>
    <row r="449" spans="1:33" ht="12.75">
      <c r="A449" s="22"/>
      <c r="B449" s="22"/>
      <c r="C449" s="3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row>
    <row r="450" spans="1:33" ht="12.75">
      <c r="A450" s="22"/>
      <c r="B450" s="22"/>
      <c r="C450" s="3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row>
    <row r="451" spans="1:33" ht="12.75">
      <c r="A451" s="22"/>
      <c r="B451" s="22"/>
      <c r="C451" s="3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row>
    <row r="452" spans="1:33" ht="12.75">
      <c r="A452" s="22"/>
      <c r="B452" s="22"/>
      <c r="C452" s="3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row>
    <row r="453" spans="1:33" ht="12.75">
      <c r="A453" s="22"/>
      <c r="B453" s="22"/>
      <c r="C453" s="3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row>
    <row r="454" spans="1:33" ht="12.75">
      <c r="A454" s="22"/>
      <c r="B454" s="22"/>
      <c r="C454" s="3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row>
    <row r="455" spans="1:33" ht="12.75">
      <c r="A455" s="22"/>
      <c r="B455" s="22"/>
      <c r="C455" s="3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row>
    <row r="456" spans="1:33" ht="12.75">
      <c r="A456" s="22"/>
      <c r="B456" s="22"/>
      <c r="C456" s="3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row>
    <row r="457" spans="1:33" ht="12.75">
      <c r="A457" s="22"/>
      <c r="B457" s="22"/>
      <c r="C457" s="3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row>
    <row r="458" spans="1:33" ht="12.75">
      <c r="A458" s="22"/>
      <c r="B458" s="22"/>
      <c r="C458" s="3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row>
    <row r="459" spans="1:33" ht="12.75">
      <c r="A459" s="22"/>
      <c r="B459" s="22"/>
      <c r="C459" s="3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row>
    <row r="460" spans="1:33" ht="12.75">
      <c r="A460" s="22"/>
      <c r="B460" s="22"/>
      <c r="C460" s="3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row>
    <row r="461" spans="1:33" ht="12.75">
      <c r="A461" s="22"/>
      <c r="B461" s="22"/>
      <c r="C461" s="3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row>
    <row r="462" spans="1:33" ht="12.75">
      <c r="A462" s="22"/>
      <c r="B462" s="22"/>
      <c r="C462" s="3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row>
    <row r="463" spans="1:33" ht="12.75">
      <c r="A463" s="22"/>
      <c r="B463" s="22"/>
      <c r="C463" s="3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row>
    <row r="464" spans="1:33" ht="12.75">
      <c r="A464" s="22"/>
      <c r="B464" s="22"/>
      <c r="C464" s="3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row>
    <row r="465" spans="1:33" ht="12.75">
      <c r="A465" s="22"/>
      <c r="B465" s="22"/>
      <c r="C465" s="3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row>
    <row r="466" spans="1:33" ht="12.75">
      <c r="A466" s="22"/>
      <c r="B466" s="22"/>
      <c r="C466" s="3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row>
    <row r="467" spans="1:33" ht="12.75">
      <c r="A467" s="22"/>
      <c r="B467" s="22"/>
      <c r="C467" s="3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row>
    <row r="468" spans="1:33" ht="12.75">
      <c r="A468" s="22"/>
      <c r="B468" s="22"/>
      <c r="C468" s="3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row>
    <row r="469" spans="1:33" ht="12.75">
      <c r="A469" s="22"/>
      <c r="B469" s="22"/>
      <c r="C469" s="3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row>
    <row r="470" spans="1:33" ht="12.75">
      <c r="A470" s="22"/>
      <c r="B470" s="22"/>
      <c r="C470" s="3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row>
    <row r="471" spans="1:33" ht="12.75">
      <c r="A471" s="22"/>
      <c r="B471" s="22"/>
      <c r="C471" s="3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row>
    <row r="472" spans="1:33" ht="12.75">
      <c r="A472" s="22"/>
      <c r="B472" s="22"/>
      <c r="C472" s="3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row>
    <row r="473" spans="1:33" ht="12.75">
      <c r="A473" s="22"/>
      <c r="B473" s="22"/>
      <c r="C473" s="3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row>
    <row r="474" spans="1:33" ht="12.75">
      <c r="A474" s="22"/>
      <c r="B474" s="22"/>
      <c r="C474" s="3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row>
    <row r="475" spans="1:33" ht="12.75">
      <c r="A475" s="22"/>
      <c r="B475" s="22"/>
      <c r="C475" s="3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row>
    <row r="476" spans="1:33" ht="12.75">
      <c r="A476" s="22"/>
      <c r="B476" s="22"/>
      <c r="C476" s="3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row>
    <row r="477" spans="1:33" ht="12.75">
      <c r="A477" s="22"/>
      <c r="B477" s="22"/>
      <c r="C477" s="3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row>
    <row r="478" spans="1:33" ht="12.75">
      <c r="A478" s="22"/>
      <c r="B478" s="22"/>
      <c r="C478" s="3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row>
    <row r="479" spans="1:33" ht="12.75">
      <c r="A479" s="22"/>
      <c r="B479" s="22"/>
      <c r="C479" s="3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row>
    <row r="480" spans="1:33" ht="12.75">
      <c r="A480" s="22"/>
      <c r="B480" s="22"/>
      <c r="C480" s="3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row>
    <row r="481" spans="1:33" ht="12.75">
      <c r="A481" s="22"/>
      <c r="B481" s="22"/>
      <c r="C481" s="3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row>
    <row r="482" spans="1:33" ht="12.75">
      <c r="A482" s="22"/>
      <c r="B482" s="22"/>
      <c r="C482" s="3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row>
    <row r="483" spans="1:33" ht="12.75">
      <c r="A483" s="22"/>
      <c r="B483" s="22"/>
      <c r="C483" s="3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row>
    <row r="484" spans="1:33" ht="12.75">
      <c r="A484" s="22"/>
      <c r="B484" s="22"/>
      <c r="C484" s="3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row>
    <row r="485" spans="1:33" ht="12.75">
      <c r="A485" s="22"/>
      <c r="B485" s="22"/>
      <c r="C485" s="3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row>
    <row r="486" spans="1:33" ht="12.75">
      <c r="A486" s="22"/>
      <c r="B486" s="22"/>
      <c r="C486" s="3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row>
    <row r="487" spans="1:33" ht="12.75">
      <c r="A487" s="22"/>
      <c r="B487" s="22"/>
      <c r="C487" s="3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row>
    <row r="488" spans="1:33" ht="12.75">
      <c r="A488" s="22"/>
      <c r="B488" s="22"/>
      <c r="C488" s="3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row>
    <row r="489" spans="1:33" ht="12.75">
      <c r="A489" s="22"/>
      <c r="B489" s="22"/>
      <c r="C489" s="3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row>
    <row r="490" spans="1:33" ht="12.75">
      <c r="A490" s="22"/>
      <c r="B490" s="22"/>
      <c r="C490" s="3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row>
    <row r="491" spans="1:33" ht="12.75">
      <c r="A491" s="22"/>
      <c r="B491" s="22"/>
      <c r="C491" s="3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row>
    <row r="492" spans="1:33" ht="12.75">
      <c r="A492" s="22"/>
      <c r="B492" s="22"/>
      <c r="C492" s="3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row>
    <row r="493" spans="1:33" ht="12.75">
      <c r="A493" s="22"/>
      <c r="B493" s="22"/>
      <c r="C493" s="3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row>
    <row r="494" spans="1:33" ht="12.75">
      <c r="A494" s="22"/>
      <c r="B494" s="22"/>
      <c r="C494" s="3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row>
    <row r="495" spans="1:33" ht="12.75">
      <c r="A495" s="22"/>
      <c r="B495" s="22"/>
      <c r="C495" s="3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row>
    <row r="496" spans="1:33" ht="12.75">
      <c r="A496" s="22"/>
      <c r="B496" s="22"/>
      <c r="C496" s="3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row>
    <row r="497" spans="1:33" ht="12.75">
      <c r="A497" s="22"/>
      <c r="B497" s="22"/>
      <c r="C497" s="3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row>
    <row r="498" spans="1:33" ht="12.75">
      <c r="A498" s="22"/>
      <c r="B498" s="22"/>
      <c r="C498" s="3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row>
    <row r="499" spans="1:33" ht="12.75">
      <c r="A499" s="22"/>
      <c r="B499" s="22"/>
      <c r="C499" s="3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row>
    <row r="500" spans="1:33" ht="12.75">
      <c r="A500" s="22"/>
      <c r="B500" s="22"/>
      <c r="C500" s="3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row>
    <row r="501" spans="1:33" ht="12.75">
      <c r="A501" s="22"/>
      <c r="B501" s="22"/>
      <c r="C501" s="3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row>
    <row r="502" spans="1:33" ht="12.75">
      <c r="A502" s="22"/>
      <c r="B502" s="22"/>
      <c r="C502" s="3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row>
    <row r="503" spans="1:33" ht="12.75">
      <c r="A503" s="22"/>
      <c r="B503" s="22"/>
      <c r="C503" s="3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row>
    <row r="504" spans="1:33" ht="12.75">
      <c r="A504" s="22"/>
      <c r="B504" s="22"/>
      <c r="C504" s="3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row>
    <row r="505" spans="1:33" ht="12.75">
      <c r="A505" s="22"/>
      <c r="B505" s="22"/>
      <c r="C505" s="3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row>
    <row r="506" spans="1:33" ht="12.75">
      <c r="A506" s="22"/>
      <c r="B506" s="22"/>
      <c r="C506" s="3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row>
    <row r="507" spans="1:33" ht="12.75">
      <c r="A507" s="22"/>
      <c r="B507" s="22"/>
      <c r="C507" s="3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row>
    <row r="508" spans="1:33" ht="12.75">
      <c r="A508" s="22"/>
      <c r="B508" s="22"/>
      <c r="C508" s="3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row>
    <row r="509" spans="1:33" ht="12.75">
      <c r="A509" s="22"/>
      <c r="B509" s="22"/>
      <c r="C509" s="3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row>
    <row r="510" spans="1:33" ht="12.75">
      <c r="A510" s="22"/>
      <c r="B510" s="22"/>
      <c r="C510" s="3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row>
    <row r="511" spans="1:33" ht="12.75">
      <c r="A511" s="22"/>
      <c r="B511" s="22"/>
      <c r="C511" s="3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row>
    <row r="512" spans="1:33" ht="12.75">
      <c r="A512" s="22"/>
      <c r="B512" s="22"/>
      <c r="C512" s="3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row>
    <row r="513" spans="1:33" ht="12.75">
      <c r="A513" s="22"/>
      <c r="B513" s="22"/>
      <c r="C513" s="3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row>
    <row r="514" spans="1:33" ht="12.75">
      <c r="A514" s="22"/>
      <c r="B514" s="22"/>
      <c r="C514" s="3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row>
    <row r="515" spans="1:33" ht="12.75">
      <c r="A515" s="22"/>
      <c r="B515" s="22"/>
      <c r="C515" s="3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row>
    <row r="516" spans="1:33" ht="12.75">
      <c r="A516" s="22"/>
      <c r="B516" s="22"/>
      <c r="C516" s="3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row>
    <row r="517" spans="1:33" ht="12.75">
      <c r="A517" s="22"/>
      <c r="B517" s="22"/>
      <c r="C517" s="3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row>
    <row r="518" spans="1:33" ht="12.75">
      <c r="A518" s="22"/>
      <c r="B518" s="22"/>
      <c r="C518" s="3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row>
    <row r="519" spans="1:33" ht="12.75">
      <c r="A519" s="22"/>
      <c r="B519" s="22"/>
      <c r="C519" s="3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row>
    <row r="520" spans="1:33" ht="12.75">
      <c r="A520" s="22"/>
      <c r="B520" s="22"/>
      <c r="C520" s="3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row>
    <row r="521" spans="1:33" ht="12.75">
      <c r="A521" s="22"/>
      <c r="B521" s="22"/>
      <c r="C521" s="3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row>
    <row r="522" spans="1:33" ht="12.75">
      <c r="A522" s="22"/>
      <c r="B522" s="22"/>
      <c r="C522" s="3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row>
    <row r="523" spans="1:33" ht="12.75">
      <c r="A523" s="22"/>
      <c r="B523" s="22"/>
      <c r="C523" s="3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row>
    <row r="524" spans="1:33" ht="12.75">
      <c r="A524" s="22"/>
      <c r="B524" s="22"/>
      <c r="C524" s="3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row>
    <row r="525" spans="1:33" ht="12.75">
      <c r="A525" s="22"/>
      <c r="B525" s="22"/>
      <c r="C525" s="3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row>
    <row r="526" spans="1:33" ht="12.75">
      <c r="A526" s="22"/>
      <c r="B526" s="22"/>
      <c r="C526" s="3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row>
    <row r="527" spans="1:33" ht="12.75">
      <c r="A527" s="22"/>
      <c r="B527" s="22"/>
      <c r="C527" s="3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row>
    <row r="528" spans="1:33" ht="12.75">
      <c r="A528" s="22"/>
      <c r="B528" s="22"/>
      <c r="C528" s="3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row>
    <row r="529" spans="1:33" ht="12.75">
      <c r="A529" s="22"/>
      <c r="B529" s="22"/>
      <c r="C529" s="3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row>
    <row r="530" spans="1:33" ht="12.75">
      <c r="A530" s="22"/>
      <c r="B530" s="22"/>
      <c r="C530" s="3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row>
    <row r="531" spans="1:33" ht="12.75">
      <c r="A531" s="22"/>
      <c r="B531" s="22"/>
      <c r="C531" s="3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row>
    <row r="532" spans="1:33" ht="12.75">
      <c r="A532" s="22"/>
      <c r="B532" s="22"/>
      <c r="C532" s="3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row>
    <row r="533" spans="1:33" ht="12.75">
      <c r="A533" s="22"/>
      <c r="B533" s="22"/>
      <c r="C533" s="3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row>
    <row r="534" spans="1:33" ht="12.75">
      <c r="A534" s="22"/>
      <c r="B534" s="22"/>
      <c r="C534" s="3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row>
    <row r="535" spans="1:33" ht="12.75">
      <c r="A535" s="22"/>
      <c r="B535" s="22"/>
      <c r="C535" s="3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row>
    <row r="536" spans="1:33" ht="12.75">
      <c r="A536" s="22"/>
      <c r="B536" s="22"/>
      <c r="C536" s="3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row>
    <row r="537" spans="1:33" ht="12.75">
      <c r="A537" s="22"/>
      <c r="B537" s="22"/>
      <c r="C537" s="3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row>
    <row r="538" spans="1:33" ht="12.75">
      <c r="A538" s="22"/>
      <c r="B538" s="22"/>
      <c r="C538" s="3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row>
    <row r="539" spans="1:33" ht="12.75">
      <c r="A539" s="22"/>
      <c r="B539" s="22"/>
      <c r="C539" s="3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row>
    <row r="540" spans="1:33" ht="12.75">
      <c r="A540" s="22"/>
      <c r="B540" s="22"/>
      <c r="C540" s="3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row>
    <row r="541" spans="1:33" ht="12.75">
      <c r="A541" s="22"/>
      <c r="B541" s="22"/>
      <c r="C541" s="3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row>
    <row r="542" spans="1:33" ht="12.75">
      <c r="A542" s="22"/>
      <c r="B542" s="22"/>
      <c r="C542" s="3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33" ht="12.75">
      <c r="A543" s="22"/>
      <c r="B543" s="22"/>
      <c r="C543" s="3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row>
    <row r="544" spans="1:33" ht="12.75">
      <c r="A544" s="22"/>
      <c r="B544" s="22"/>
      <c r="C544" s="3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row>
    <row r="545" spans="1:33" ht="12.75">
      <c r="A545" s="22"/>
      <c r="B545" s="22"/>
      <c r="C545" s="3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row>
    <row r="546" spans="1:33" ht="12.75">
      <c r="A546" s="22"/>
      <c r="B546" s="22"/>
      <c r="C546" s="3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row>
    <row r="547" spans="1:33" ht="12.75">
      <c r="A547" s="22"/>
      <c r="B547" s="22"/>
      <c r="C547" s="3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row>
    <row r="548" spans="1:33" ht="12.75">
      <c r="A548" s="22"/>
      <c r="B548" s="22"/>
      <c r="C548" s="3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row>
    <row r="549" spans="1:33" ht="12.75">
      <c r="A549" s="22"/>
      <c r="B549" s="22"/>
      <c r="C549" s="3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row>
    <row r="550" spans="1:33" ht="12.75">
      <c r="A550" s="22"/>
      <c r="B550" s="22"/>
      <c r="C550" s="3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row>
    <row r="551" spans="1:33" ht="12.75">
      <c r="A551" s="22"/>
      <c r="B551" s="22"/>
      <c r="C551" s="3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row>
    <row r="552" spans="1:33" ht="12.75">
      <c r="A552" s="22"/>
      <c r="B552" s="22"/>
      <c r="C552" s="3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row>
    <row r="553" spans="1:33" ht="12.75">
      <c r="A553" s="22"/>
      <c r="B553" s="22"/>
      <c r="C553" s="3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row>
    <row r="554" spans="1:33" ht="12.75">
      <c r="A554" s="22"/>
      <c r="B554" s="22"/>
      <c r="C554" s="3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row>
    <row r="555" spans="1:33" ht="12.75">
      <c r="A555" s="22"/>
      <c r="B555" s="22"/>
      <c r="C555" s="3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row>
    <row r="556" spans="1:33" ht="12.75">
      <c r="A556" s="22"/>
      <c r="B556" s="22"/>
      <c r="C556" s="3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row>
    <row r="557" spans="1:33" ht="12.75">
      <c r="A557" s="22"/>
      <c r="B557" s="22"/>
      <c r="C557" s="3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row>
    <row r="558" spans="1:33" ht="12.75">
      <c r="A558" s="22"/>
      <c r="B558" s="22"/>
      <c r="C558" s="3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row>
    <row r="559" spans="1:33" ht="12.75">
      <c r="A559" s="22"/>
      <c r="B559" s="22"/>
      <c r="C559" s="3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row>
    <row r="560" spans="1:33" ht="12.75">
      <c r="A560" s="22"/>
      <c r="B560" s="22"/>
      <c r="C560" s="3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row>
    <row r="561" spans="1:33" ht="12.75">
      <c r="A561" s="22"/>
      <c r="B561" s="22"/>
      <c r="C561" s="3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row>
    <row r="562" spans="1:33" ht="12.75">
      <c r="A562" s="22"/>
      <c r="B562" s="22"/>
      <c r="C562" s="3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row>
    <row r="563" spans="1:33" ht="12.75">
      <c r="A563" s="22"/>
      <c r="B563" s="22"/>
      <c r="C563" s="3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row>
    <row r="564" spans="1:33" ht="12.75">
      <c r="A564" s="22"/>
      <c r="B564" s="22"/>
      <c r="C564" s="3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row>
    <row r="565" spans="1:33" ht="12.75">
      <c r="A565" s="22"/>
      <c r="B565" s="22"/>
      <c r="C565" s="3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row>
    <row r="566" spans="1:33" ht="12.75">
      <c r="A566" s="22"/>
      <c r="B566" s="22"/>
      <c r="C566" s="3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row>
    <row r="567" spans="1:33" ht="12.75">
      <c r="A567" s="22"/>
      <c r="B567" s="22"/>
      <c r="C567" s="3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row>
    <row r="568" spans="1:33" ht="12.75">
      <c r="A568" s="22"/>
      <c r="B568" s="22"/>
      <c r="C568" s="3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row>
    <row r="569" spans="1:33" ht="12.75">
      <c r="A569" s="22"/>
      <c r="B569" s="22"/>
      <c r="C569" s="3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row>
    <row r="570" spans="1:33" ht="12.75">
      <c r="A570" s="22"/>
      <c r="B570" s="22"/>
      <c r="C570" s="3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row>
    <row r="571" spans="1:33" ht="12.75">
      <c r="A571" s="22"/>
      <c r="B571" s="22"/>
      <c r="C571" s="3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row>
    <row r="572" spans="1:33" ht="12.75">
      <c r="A572" s="22"/>
      <c r="B572" s="22"/>
      <c r="C572" s="3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row>
    <row r="573" spans="1:33" ht="12.75">
      <c r="A573" s="22"/>
      <c r="B573" s="22"/>
      <c r="C573" s="3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row>
    <row r="574" spans="1:33" ht="12.75">
      <c r="A574" s="22"/>
      <c r="B574" s="22"/>
      <c r="C574" s="3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row>
    <row r="575" spans="1:33" ht="12.75">
      <c r="A575" s="22"/>
      <c r="B575" s="22"/>
      <c r="C575" s="3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row>
    <row r="576" spans="1:33" ht="12.75">
      <c r="A576" s="22"/>
      <c r="B576" s="22"/>
      <c r="C576" s="3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row>
    <row r="577" spans="1:33" ht="12.75">
      <c r="A577" s="22"/>
      <c r="B577" s="22"/>
      <c r="C577" s="3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row>
    <row r="578" spans="1:33" ht="12.75">
      <c r="A578" s="22"/>
      <c r="B578" s="22"/>
      <c r="C578" s="3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row>
    <row r="579" spans="1:33" ht="12.75">
      <c r="A579" s="22"/>
      <c r="B579" s="22"/>
      <c r="C579" s="3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row>
    <row r="580" spans="1:33" ht="12.75">
      <c r="A580" s="22"/>
      <c r="B580" s="22"/>
      <c r="C580" s="3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row>
    <row r="581" spans="1:33" ht="12.75">
      <c r="A581" s="22"/>
      <c r="B581" s="22"/>
      <c r="C581" s="3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row>
    <row r="582" spans="1:33" ht="12.75">
      <c r="A582" s="22"/>
      <c r="B582" s="22"/>
      <c r="C582" s="3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row>
    <row r="583" spans="1:33" ht="12.75">
      <c r="A583" s="22"/>
      <c r="B583" s="22"/>
      <c r="C583" s="3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row>
    <row r="584" spans="1:33" ht="12.75">
      <c r="A584" s="22"/>
      <c r="B584" s="22"/>
      <c r="C584" s="3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row>
    <row r="585" spans="1:33" ht="12.75">
      <c r="A585" s="22"/>
      <c r="B585" s="22"/>
      <c r="C585" s="3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row>
    <row r="586" spans="1:33" ht="12.75">
      <c r="A586" s="22"/>
      <c r="B586" s="22"/>
      <c r="C586" s="3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row>
    <row r="587" spans="1:33" ht="12.75">
      <c r="A587" s="22"/>
      <c r="B587" s="22"/>
      <c r="C587" s="3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row>
    <row r="588" spans="1:33" ht="12.75">
      <c r="A588" s="22"/>
      <c r="B588" s="22"/>
      <c r="C588" s="3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row>
    <row r="589" spans="1:33" ht="12.75">
      <c r="A589" s="22"/>
      <c r="B589" s="22"/>
      <c r="C589" s="3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row>
    <row r="590" spans="1:33" ht="12.75">
      <c r="A590" s="22"/>
      <c r="B590" s="22"/>
      <c r="C590" s="3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row>
    <row r="591" spans="1:33" ht="12.75">
      <c r="A591" s="22"/>
      <c r="B591" s="22"/>
      <c r="C591" s="3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row>
    <row r="592" spans="1:33" ht="12.75">
      <c r="A592" s="22"/>
      <c r="B592" s="22"/>
      <c r="C592" s="3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row>
    <row r="593" spans="1:33" ht="12.75">
      <c r="A593" s="22"/>
      <c r="B593" s="22"/>
      <c r="C593" s="3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row>
    <row r="594" spans="1:33" ht="12.75">
      <c r="A594" s="22"/>
      <c r="B594" s="22"/>
      <c r="C594" s="3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row>
    <row r="595" spans="1:33" ht="12.75">
      <c r="A595" s="22"/>
      <c r="B595" s="22"/>
      <c r="C595" s="3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row>
    <row r="596" spans="1:33" ht="12.75">
      <c r="A596" s="22"/>
      <c r="B596" s="22"/>
      <c r="C596" s="3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row>
    <row r="597" spans="1:33" ht="12.75">
      <c r="A597" s="22"/>
      <c r="B597" s="22"/>
      <c r="C597" s="3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row>
    <row r="598" spans="1:33" ht="12.75">
      <c r="A598" s="22"/>
      <c r="B598" s="22"/>
      <c r="C598" s="3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row>
    <row r="599" spans="1:33" ht="12.75">
      <c r="A599" s="22"/>
      <c r="B599" s="22"/>
      <c r="C599" s="3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row>
    <row r="600" spans="1:33" ht="12.75">
      <c r="A600" s="22"/>
      <c r="B600" s="22"/>
      <c r="C600" s="3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row>
    <row r="601" spans="1:33" ht="12.75">
      <c r="A601" s="22"/>
      <c r="B601" s="22"/>
      <c r="C601" s="3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row>
    <row r="602" spans="1:33" ht="12.75">
      <c r="A602" s="22"/>
      <c r="B602" s="22"/>
      <c r="C602" s="3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row>
    <row r="603" spans="1:33" ht="12.75">
      <c r="A603" s="22"/>
      <c r="B603" s="22"/>
      <c r="C603" s="3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row>
    <row r="604" spans="1:33" ht="12.75">
      <c r="A604" s="22"/>
      <c r="B604" s="22"/>
      <c r="C604" s="3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row>
    <row r="605" spans="1:33" ht="12.75">
      <c r="A605" s="22"/>
      <c r="B605" s="22"/>
      <c r="C605" s="3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row>
    <row r="606" spans="1:33" ht="12.75">
      <c r="A606" s="22"/>
      <c r="B606" s="22"/>
      <c r="C606" s="3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row>
    <row r="607" spans="1:33" ht="12.75">
      <c r="A607" s="22"/>
      <c r="B607" s="22"/>
      <c r="C607" s="3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row>
    <row r="608" spans="1:33" ht="12.75">
      <c r="A608" s="22"/>
      <c r="B608" s="22"/>
      <c r="C608" s="3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row>
    <row r="609" spans="1:33" ht="12.75">
      <c r="A609" s="22"/>
      <c r="B609" s="22"/>
      <c r="C609" s="3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row>
    <row r="610" spans="1:33" ht="12.75">
      <c r="A610" s="22"/>
      <c r="B610" s="22"/>
      <c r="C610" s="3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row>
    <row r="611" spans="1:33" ht="12.75">
      <c r="A611" s="22"/>
      <c r="B611" s="22"/>
      <c r="C611" s="3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row>
    <row r="612" spans="1:33" ht="12.75">
      <c r="A612" s="22"/>
      <c r="B612" s="22"/>
      <c r="C612" s="3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row>
    <row r="613" spans="1:33" ht="12.75">
      <c r="A613" s="22"/>
      <c r="B613" s="22"/>
      <c r="C613" s="3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row>
    <row r="614" spans="1:33" ht="12.75">
      <c r="A614" s="22"/>
      <c r="B614" s="22"/>
      <c r="C614" s="3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row>
    <row r="615" spans="1:33" ht="12.75">
      <c r="A615" s="22"/>
      <c r="B615" s="22"/>
      <c r="C615" s="3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row>
    <row r="616" spans="1:33" ht="12.75">
      <c r="A616" s="22"/>
      <c r="B616" s="22"/>
      <c r="C616" s="3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row>
    <row r="617" spans="1:33" ht="12.75">
      <c r="A617" s="22"/>
      <c r="B617" s="22"/>
      <c r="C617" s="3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row>
    <row r="618" spans="1:33" ht="12.75">
      <c r="A618" s="22"/>
      <c r="B618" s="22"/>
      <c r="C618" s="3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row>
    <row r="619" spans="1:33" ht="12.75">
      <c r="A619" s="22"/>
      <c r="B619" s="22"/>
      <c r="C619" s="3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row>
    <row r="620" spans="1:33" ht="12.75">
      <c r="A620" s="22"/>
      <c r="B620" s="22"/>
      <c r="C620" s="3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row>
    <row r="621" spans="1:33" ht="12.75">
      <c r="A621" s="22"/>
      <c r="B621" s="22"/>
      <c r="C621" s="3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row>
    <row r="622" spans="1:33" ht="12.75">
      <c r="A622" s="22"/>
      <c r="B622" s="22"/>
      <c r="C622" s="3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row>
    <row r="623" spans="1:33" ht="12.75">
      <c r="A623" s="22"/>
      <c r="B623" s="22"/>
      <c r="C623" s="3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row>
    <row r="624" spans="1:33" ht="12.75">
      <c r="A624" s="22"/>
      <c r="B624" s="22"/>
      <c r="C624" s="3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row>
    <row r="625" spans="1:33" ht="12.75">
      <c r="A625" s="22"/>
      <c r="B625" s="22"/>
      <c r="C625" s="3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row>
    <row r="626" spans="1:33" ht="12.75">
      <c r="A626" s="22"/>
      <c r="B626" s="22"/>
      <c r="C626" s="3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row>
    <row r="627" spans="1:33" ht="12.75">
      <c r="A627" s="22"/>
      <c r="B627" s="22"/>
      <c r="C627" s="3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row>
    <row r="628" spans="1:33" ht="12.75">
      <c r="A628" s="22"/>
      <c r="B628" s="22"/>
      <c r="C628" s="3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row>
    <row r="629" spans="1:33" ht="12.75">
      <c r="A629" s="22"/>
      <c r="B629" s="22"/>
      <c r="C629" s="3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row>
    <row r="630" spans="1:33" ht="12.75">
      <c r="A630" s="22"/>
      <c r="B630" s="22"/>
      <c r="C630" s="3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row>
    <row r="631" spans="1:33" ht="12.75">
      <c r="A631" s="22"/>
      <c r="B631" s="22"/>
      <c r="C631" s="3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row>
    <row r="632" spans="1:33" ht="12.75">
      <c r="A632" s="22"/>
      <c r="B632" s="22"/>
      <c r="C632" s="3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row>
    <row r="633" spans="1:33" ht="12.75">
      <c r="A633" s="22"/>
      <c r="B633" s="22"/>
      <c r="C633" s="3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row>
    <row r="634" spans="1:33" ht="12.75">
      <c r="A634" s="22"/>
      <c r="B634" s="22"/>
      <c r="C634" s="3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row>
    <row r="635" spans="1:33" ht="12.75">
      <c r="A635" s="22"/>
      <c r="B635" s="22"/>
      <c r="C635" s="3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row>
    <row r="636" spans="1:33" ht="12.75">
      <c r="A636" s="22"/>
      <c r="B636" s="22"/>
      <c r="C636" s="3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row>
    <row r="637" spans="1:33" ht="12.75">
      <c r="A637" s="22"/>
      <c r="B637" s="22"/>
      <c r="C637" s="3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row>
    <row r="638" spans="1:33" ht="12.75">
      <c r="A638" s="22"/>
      <c r="B638" s="22"/>
      <c r="C638" s="3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row>
    <row r="639" spans="1:33" ht="12.75">
      <c r="A639" s="22"/>
      <c r="B639" s="22"/>
      <c r="C639" s="3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row>
    <row r="640" spans="1:33" ht="12.75">
      <c r="A640" s="22"/>
      <c r="B640" s="22"/>
      <c r="C640" s="3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row>
    <row r="641" spans="1:33" ht="12.75">
      <c r="A641" s="22"/>
      <c r="B641" s="22"/>
      <c r="C641" s="3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row>
    <row r="642" spans="1:33" ht="12.75">
      <c r="A642" s="22"/>
      <c r="B642" s="22"/>
      <c r="C642" s="3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row>
    <row r="643" spans="1:33" ht="12.75">
      <c r="A643" s="22"/>
      <c r="B643" s="22"/>
      <c r="C643" s="3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row>
    <row r="644" spans="1:33" ht="12.75">
      <c r="A644" s="22"/>
      <c r="B644" s="22"/>
      <c r="C644" s="3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row>
    <row r="645" spans="1:33" ht="12.75">
      <c r="A645" s="22"/>
      <c r="B645" s="22"/>
      <c r="C645" s="3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row>
    <row r="646" spans="1:33" ht="12.75">
      <c r="A646" s="22"/>
      <c r="B646" s="22"/>
      <c r="C646" s="3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row>
    <row r="647" spans="1:33" ht="12.75">
      <c r="A647" s="22"/>
      <c r="B647" s="22"/>
      <c r="C647" s="3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row>
    <row r="648" spans="1:33" ht="12.75">
      <c r="A648" s="22"/>
      <c r="B648" s="22"/>
      <c r="C648" s="3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row>
    <row r="649" spans="1:33" ht="12.75">
      <c r="A649" s="22"/>
      <c r="B649" s="22"/>
      <c r="C649" s="3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row>
    <row r="650" spans="1:33" ht="12.75">
      <c r="A650" s="22"/>
      <c r="B650" s="22"/>
      <c r="C650" s="3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row>
    <row r="651" spans="1:33" ht="12.75">
      <c r="A651" s="22"/>
      <c r="B651" s="22"/>
      <c r="C651" s="3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row>
    <row r="652" spans="1:33" ht="12.75">
      <c r="A652" s="22"/>
      <c r="B652" s="22"/>
      <c r="C652" s="3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row>
    <row r="653" spans="1:33" ht="12.75">
      <c r="A653" s="22"/>
      <c r="B653" s="22"/>
      <c r="C653" s="3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row>
    <row r="654" spans="1:33" ht="12.75">
      <c r="A654" s="22"/>
      <c r="B654" s="22"/>
      <c r="C654" s="3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row>
    <row r="655" spans="1:33" ht="12.75">
      <c r="A655" s="22"/>
      <c r="B655" s="22"/>
      <c r="C655" s="3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row>
    <row r="656" spans="1:33" ht="12.75">
      <c r="A656" s="22"/>
      <c r="B656" s="22"/>
      <c r="C656" s="3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row>
    <row r="657" spans="1:33" ht="12.75">
      <c r="A657" s="22"/>
      <c r="B657" s="22"/>
      <c r="C657" s="3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row>
    <row r="658" spans="1:33" ht="12.75">
      <c r="A658" s="22"/>
      <c r="B658" s="22"/>
      <c r="C658" s="3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row>
    <row r="659" spans="1:33" ht="12.75">
      <c r="A659" s="22"/>
      <c r="B659" s="22"/>
      <c r="C659" s="3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row>
    <row r="660" spans="1:33" ht="12.75">
      <c r="A660" s="22"/>
      <c r="B660" s="22"/>
      <c r="C660" s="3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row>
    <row r="661" spans="1:33" ht="12.75">
      <c r="A661" s="22"/>
      <c r="B661" s="22"/>
      <c r="C661" s="3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row>
    <row r="662" spans="1:33" ht="12.75">
      <c r="A662" s="22"/>
      <c r="B662" s="22"/>
      <c r="C662" s="3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row>
    <row r="663" spans="1:33" ht="12.75">
      <c r="A663" s="22"/>
      <c r="B663" s="22"/>
      <c r="C663" s="3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row>
    <row r="664" spans="1:33" ht="12.75">
      <c r="A664" s="22"/>
      <c r="B664" s="22"/>
      <c r="C664" s="3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row>
    <row r="665" spans="1:33" ht="12.75">
      <c r="A665" s="22"/>
      <c r="B665" s="22"/>
      <c r="C665" s="3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row>
    <row r="666" spans="1:33" ht="12.75">
      <c r="A666" s="22"/>
      <c r="B666" s="22"/>
      <c r="C666" s="3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row>
    <row r="667" spans="1:33" ht="12.75">
      <c r="A667" s="22"/>
      <c r="B667" s="22"/>
      <c r="C667" s="3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row>
    <row r="668" spans="1:33" ht="12.75">
      <c r="A668" s="22"/>
      <c r="B668" s="22"/>
      <c r="C668" s="3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row>
    <row r="669" spans="1:33" ht="12.75">
      <c r="A669" s="22"/>
      <c r="B669" s="22"/>
      <c r="C669" s="3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row>
    <row r="670" spans="1:33" ht="12.75">
      <c r="A670" s="22"/>
      <c r="B670" s="22"/>
      <c r="C670" s="3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row>
    <row r="671" spans="1:33" ht="12.75">
      <c r="A671" s="22"/>
      <c r="B671" s="22"/>
      <c r="C671" s="3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row>
    <row r="672" spans="1:33" ht="12.75">
      <c r="A672" s="22"/>
      <c r="B672" s="22"/>
      <c r="C672" s="3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row>
    <row r="673" spans="1:33" ht="12.75">
      <c r="A673" s="22"/>
      <c r="B673" s="22"/>
      <c r="C673" s="3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row>
    <row r="674" spans="1:33" ht="12.75">
      <c r="A674" s="22"/>
      <c r="B674" s="22"/>
      <c r="C674" s="3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row>
    <row r="675" spans="1:33" ht="12.75">
      <c r="A675" s="22"/>
      <c r="B675" s="22"/>
      <c r="C675" s="3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row>
    <row r="676" spans="1:33" ht="12.75">
      <c r="A676" s="22"/>
      <c r="B676" s="22"/>
      <c r="C676" s="3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row>
    <row r="677" spans="1:33" ht="12.75">
      <c r="A677" s="22"/>
      <c r="B677" s="22"/>
      <c r="C677" s="3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row>
    <row r="678" spans="1:33" ht="12.75">
      <c r="A678" s="22"/>
      <c r="B678" s="22"/>
      <c r="C678" s="3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row>
    <row r="679" spans="1:33" ht="12.75">
      <c r="A679" s="22"/>
      <c r="B679" s="22"/>
      <c r="C679" s="3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row>
    <row r="680" spans="1:33" ht="12.75">
      <c r="A680" s="22"/>
      <c r="B680" s="22"/>
      <c r="C680" s="3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row>
    <row r="681" spans="1:33" ht="12.75">
      <c r="A681" s="22"/>
      <c r="B681" s="22"/>
      <c r="C681" s="3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row>
    <row r="682" spans="1:33" ht="12.75">
      <c r="A682" s="22"/>
      <c r="B682" s="22"/>
      <c r="C682" s="3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row>
    <row r="683" spans="1:33" ht="12.75">
      <c r="A683" s="22"/>
      <c r="B683" s="22"/>
      <c r="C683" s="3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row>
    <row r="684" spans="1:33" ht="12.75">
      <c r="A684" s="22"/>
      <c r="B684" s="22"/>
      <c r="C684" s="3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row>
    <row r="685" spans="1:33" ht="12.75">
      <c r="A685" s="22"/>
      <c r="B685" s="22"/>
      <c r="C685" s="3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row>
    <row r="686" spans="1:33" ht="12.75">
      <c r="A686" s="22"/>
      <c r="B686" s="22"/>
      <c r="C686" s="3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row>
    <row r="687" spans="1:33" ht="12.75">
      <c r="A687" s="22"/>
      <c r="B687" s="22"/>
      <c r="C687" s="3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row>
    <row r="688" spans="1:33" ht="12.75">
      <c r="A688" s="22"/>
      <c r="B688" s="22"/>
      <c r="C688" s="3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row>
    <row r="689" spans="1:33" ht="12.75">
      <c r="A689" s="22"/>
      <c r="B689" s="22"/>
      <c r="C689" s="3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row>
    <row r="690" spans="1:33" ht="12.75">
      <c r="A690" s="22"/>
      <c r="B690" s="22"/>
      <c r="C690" s="3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row>
    <row r="691" spans="1:33" ht="12.75">
      <c r="A691" s="22"/>
      <c r="B691" s="22"/>
      <c r="C691" s="3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row>
    <row r="692" spans="1:33" ht="12.75">
      <c r="A692" s="22"/>
      <c r="B692" s="22"/>
      <c r="C692" s="3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row>
    <row r="693" spans="1:33" ht="12.75">
      <c r="A693" s="22"/>
      <c r="B693" s="22"/>
      <c r="C693" s="3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row>
    <row r="694" spans="1:33" ht="12.75">
      <c r="A694" s="22"/>
      <c r="B694" s="22"/>
      <c r="C694" s="3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row>
    <row r="695" spans="1:33" ht="12.75">
      <c r="A695" s="22"/>
      <c r="B695" s="22"/>
      <c r="C695" s="3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row>
    <row r="696" spans="1:33" ht="12.75">
      <c r="A696" s="22"/>
      <c r="B696" s="22"/>
      <c r="C696" s="3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row>
    <row r="697" spans="1:33" ht="12.75">
      <c r="A697" s="22"/>
      <c r="B697" s="22"/>
      <c r="C697" s="3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row>
    <row r="698" spans="1:33" ht="12.75">
      <c r="A698" s="22"/>
      <c r="B698" s="22"/>
      <c r="C698" s="3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row>
    <row r="699" spans="1:33" ht="12.75">
      <c r="A699" s="22"/>
      <c r="B699" s="22"/>
      <c r="C699" s="3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row>
    <row r="700" spans="1:33" ht="12.75">
      <c r="A700" s="22"/>
      <c r="B700" s="22"/>
      <c r="C700" s="3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row>
    <row r="701" spans="1:33" ht="12.75">
      <c r="A701" s="22"/>
      <c r="B701" s="22"/>
      <c r="C701" s="3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row>
    <row r="702" spans="1:33" ht="12.75">
      <c r="A702" s="22"/>
      <c r="B702" s="22"/>
      <c r="C702" s="3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row>
    <row r="703" spans="1:33" ht="12.75">
      <c r="A703" s="22"/>
      <c r="B703" s="22"/>
      <c r="C703" s="3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row>
    <row r="704" spans="1:33" ht="12.75">
      <c r="A704" s="22"/>
      <c r="B704" s="22"/>
      <c r="C704" s="3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row>
    <row r="705" spans="1:33" ht="12.75">
      <c r="A705" s="22"/>
      <c r="B705" s="22"/>
      <c r="C705" s="3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row>
    <row r="706" spans="1:33" ht="12.75">
      <c r="A706" s="22"/>
      <c r="B706" s="22"/>
      <c r="C706" s="3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row>
    <row r="707" spans="1:33" ht="12.75">
      <c r="A707" s="22"/>
      <c r="B707" s="22"/>
      <c r="C707" s="3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row>
    <row r="708" spans="1:33" ht="12.75">
      <c r="A708" s="22"/>
      <c r="B708" s="22"/>
      <c r="C708" s="3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row>
    <row r="709" spans="1:33" ht="12.75">
      <c r="A709" s="22"/>
      <c r="B709" s="22"/>
      <c r="C709" s="3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row>
    <row r="710" spans="1:33" ht="12.75">
      <c r="A710" s="22"/>
      <c r="B710" s="22"/>
      <c r="C710" s="3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row>
    <row r="711" spans="1:33" ht="12.75">
      <c r="A711" s="22"/>
      <c r="B711" s="22"/>
      <c r="C711" s="3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row>
    <row r="712" spans="1:33" ht="12.75">
      <c r="A712" s="22"/>
      <c r="B712" s="22"/>
      <c r="C712" s="3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row>
    <row r="713" spans="1:33" ht="12.75">
      <c r="A713" s="22"/>
      <c r="B713" s="22"/>
      <c r="C713" s="3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row>
    <row r="714" spans="1:33" ht="12.75">
      <c r="A714" s="22"/>
      <c r="B714" s="22"/>
      <c r="C714" s="3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row>
    <row r="715" spans="1:33" ht="12.75">
      <c r="A715" s="22"/>
      <c r="B715" s="22"/>
      <c r="C715" s="3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row>
    <row r="716" spans="1:33" ht="12.75">
      <c r="A716" s="22"/>
      <c r="B716" s="22"/>
      <c r="C716" s="3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row>
    <row r="717" spans="1:33" ht="12.75">
      <c r="A717" s="22"/>
      <c r="B717" s="22"/>
      <c r="C717" s="3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row>
    <row r="718" spans="1:33" ht="12.75">
      <c r="A718" s="22"/>
      <c r="B718" s="22"/>
      <c r="C718" s="3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row>
    <row r="719" spans="1:33" ht="12.75">
      <c r="A719" s="22"/>
      <c r="B719" s="22"/>
      <c r="C719" s="3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row>
    <row r="720" spans="1:33" ht="12.75">
      <c r="A720" s="22"/>
      <c r="B720" s="22"/>
      <c r="C720" s="3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row>
    <row r="721" spans="1:33" ht="12.75">
      <c r="A721" s="22"/>
      <c r="B721" s="22"/>
      <c r="C721" s="3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row>
    <row r="722" spans="1:33" ht="12.75">
      <c r="A722" s="22"/>
      <c r="B722" s="22"/>
      <c r="C722" s="3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row>
    <row r="723" spans="1:33" ht="12.75">
      <c r="A723" s="22"/>
      <c r="B723" s="22"/>
      <c r="C723" s="3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row>
    <row r="724" spans="1:33" ht="12.75">
      <c r="A724" s="22"/>
      <c r="B724" s="22"/>
      <c r="C724" s="3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row>
    <row r="725" spans="1:33" ht="12.75">
      <c r="A725" s="22"/>
      <c r="B725" s="22"/>
      <c r="C725" s="3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row>
    <row r="726" spans="1:33" ht="12.75">
      <c r="A726" s="22"/>
      <c r="B726" s="22"/>
      <c r="C726" s="3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row>
    <row r="727" spans="1:33" ht="12.75">
      <c r="A727" s="22"/>
      <c r="B727" s="22"/>
      <c r="C727" s="3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row>
    <row r="728" spans="1:33" ht="12.75">
      <c r="A728" s="22"/>
      <c r="B728" s="22"/>
      <c r="C728" s="3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row>
    <row r="729" spans="1:33" ht="12.75">
      <c r="A729" s="22"/>
      <c r="B729" s="22"/>
      <c r="C729" s="3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row>
    <row r="730" spans="1:33" ht="12.75">
      <c r="A730" s="22"/>
      <c r="B730" s="22"/>
      <c r="C730" s="3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row>
    <row r="731" spans="1:33" ht="12.75">
      <c r="A731" s="22"/>
      <c r="B731" s="22"/>
      <c r="C731" s="3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row>
    <row r="732" spans="1:33" ht="12.75">
      <c r="A732" s="22"/>
      <c r="B732" s="22"/>
      <c r="C732" s="3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row>
    <row r="733" spans="1:33" ht="12.75">
      <c r="A733" s="22"/>
      <c r="B733" s="22"/>
      <c r="C733" s="3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row>
    <row r="734" spans="1:33" ht="12.75">
      <c r="A734" s="22"/>
      <c r="B734" s="22"/>
      <c r="C734" s="3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row>
    <row r="735" spans="1:33" ht="12.75">
      <c r="A735" s="22"/>
      <c r="B735" s="22"/>
      <c r="C735" s="3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row>
    <row r="736" spans="1:33" ht="12.75">
      <c r="A736" s="22"/>
      <c r="B736" s="22"/>
      <c r="C736" s="3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row>
    <row r="737" spans="1:33" ht="12.75">
      <c r="A737" s="22"/>
      <c r="B737" s="22"/>
      <c r="C737" s="3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row>
    <row r="738" spans="1:33" ht="12.75">
      <c r="A738" s="22"/>
      <c r="B738" s="22"/>
      <c r="C738" s="3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row>
    <row r="739" spans="1:33" ht="12.75">
      <c r="A739" s="22"/>
      <c r="B739" s="22"/>
      <c r="C739" s="3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row>
    <row r="740" spans="1:33" ht="12.75">
      <c r="A740" s="22"/>
      <c r="B740" s="22"/>
      <c r="C740" s="3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row>
    <row r="741" spans="1:33" ht="12.75">
      <c r="A741" s="22"/>
      <c r="B741" s="22"/>
      <c r="C741" s="3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row>
    <row r="742" spans="1:33" ht="12.75">
      <c r="A742" s="22"/>
      <c r="B742" s="22"/>
      <c r="C742" s="3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row>
    <row r="743" spans="1:33" ht="12.75">
      <c r="A743" s="22"/>
      <c r="B743" s="22"/>
      <c r="C743" s="3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row>
    <row r="744" spans="1:33" ht="12.75">
      <c r="A744" s="22"/>
      <c r="B744" s="22"/>
      <c r="C744" s="3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row>
    <row r="745" spans="1:33" ht="12.75">
      <c r="A745" s="22"/>
      <c r="B745" s="22"/>
      <c r="C745" s="3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row>
    <row r="746" spans="1:33" ht="12.75">
      <c r="A746" s="22"/>
      <c r="B746" s="22"/>
      <c r="C746" s="3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row>
    <row r="747" spans="1:33" ht="12.75">
      <c r="A747" s="22"/>
      <c r="B747" s="22"/>
      <c r="C747" s="3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row>
    <row r="748" spans="1:33" ht="12.75">
      <c r="A748" s="22"/>
      <c r="B748" s="22"/>
      <c r="C748" s="3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row>
    <row r="749" spans="1:33" ht="12.75">
      <c r="A749" s="22"/>
      <c r="B749" s="22"/>
      <c r="C749" s="3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row>
    <row r="750" spans="1:33" ht="12.75">
      <c r="A750" s="22"/>
      <c r="B750" s="22"/>
      <c r="C750" s="3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row>
    <row r="751" spans="1:33" ht="12.75">
      <c r="A751" s="22"/>
      <c r="B751" s="22"/>
      <c r="C751" s="3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row>
    <row r="752" spans="1:33" ht="12.75">
      <c r="A752" s="22"/>
      <c r="B752" s="22"/>
      <c r="C752" s="3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row>
    <row r="753" spans="1:33" ht="12.75">
      <c r="A753" s="22"/>
      <c r="B753" s="22"/>
      <c r="C753" s="3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row>
    <row r="754" spans="1:33" ht="12.75">
      <c r="A754" s="22"/>
      <c r="B754" s="22"/>
      <c r="C754" s="3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row>
    <row r="755" spans="1:33" ht="12.75">
      <c r="A755" s="22"/>
      <c r="B755" s="22"/>
      <c r="C755" s="3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row>
    <row r="756" spans="1:33" ht="12.75">
      <c r="A756" s="22"/>
      <c r="B756" s="22"/>
      <c r="C756" s="3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row>
    <row r="757" spans="1:33" ht="12.75">
      <c r="A757" s="22"/>
      <c r="B757" s="22"/>
      <c r="C757" s="3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row>
    <row r="758" spans="1:33" ht="12.75">
      <c r="A758" s="22"/>
      <c r="B758" s="22"/>
      <c r="C758" s="3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row>
    <row r="759" spans="1:33" ht="12.75">
      <c r="A759" s="22"/>
      <c r="B759" s="22"/>
      <c r="C759" s="3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row>
    <row r="760" spans="1:33" ht="12.75">
      <c r="A760" s="22"/>
      <c r="B760" s="22"/>
      <c r="C760" s="3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row>
    <row r="761" spans="1:33" ht="12.75">
      <c r="A761" s="22"/>
      <c r="B761" s="22"/>
      <c r="C761" s="3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row>
    <row r="762" spans="1:33" ht="12.75">
      <c r="A762" s="22"/>
      <c r="B762" s="22"/>
      <c r="C762" s="3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row>
    <row r="763" spans="1:33" ht="12.75">
      <c r="A763" s="22"/>
      <c r="B763" s="22"/>
      <c r="C763" s="3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row>
    <row r="764" spans="1:33" ht="12.75">
      <c r="A764" s="22"/>
      <c r="B764" s="22"/>
      <c r="C764" s="3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row>
    <row r="765" spans="1:33" ht="12.75">
      <c r="A765" s="22"/>
      <c r="B765" s="22"/>
      <c r="C765" s="3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row>
    <row r="766" spans="1:33" ht="12.75">
      <c r="A766" s="22"/>
      <c r="B766" s="22"/>
      <c r="C766" s="3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row>
    <row r="767" spans="1:33" ht="12.75">
      <c r="A767" s="22"/>
      <c r="B767" s="22"/>
      <c r="C767" s="3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row>
    <row r="768" spans="1:33" ht="12.75">
      <c r="A768" s="22"/>
      <c r="B768" s="22"/>
      <c r="C768" s="3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row>
    <row r="769" spans="1:33" ht="12.75">
      <c r="A769" s="22"/>
      <c r="B769" s="22"/>
      <c r="C769" s="3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row>
    <row r="770" spans="1:33" ht="12.75">
      <c r="A770" s="22"/>
      <c r="B770" s="22"/>
      <c r="C770" s="3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row>
    <row r="771" spans="1:33" ht="12.75">
      <c r="A771" s="22"/>
      <c r="B771" s="22"/>
      <c r="C771" s="3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row>
    <row r="772" spans="1:33" ht="12.75">
      <c r="A772" s="22"/>
      <c r="B772" s="22"/>
      <c r="C772" s="3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row>
    <row r="773" spans="1:33" ht="12.75">
      <c r="A773" s="22"/>
      <c r="B773" s="22"/>
      <c r="C773" s="3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row>
    <row r="774" spans="1:33" ht="12.75">
      <c r="A774" s="22"/>
      <c r="B774" s="22"/>
      <c r="C774" s="3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row>
    <row r="775" spans="1:33" ht="12.75">
      <c r="A775" s="22"/>
      <c r="B775" s="22"/>
      <c r="C775" s="3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row>
    <row r="776" spans="1:33" ht="12.75">
      <c r="A776" s="22"/>
      <c r="B776" s="22"/>
      <c r="C776" s="3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row>
    <row r="777" spans="1:33" ht="12.75">
      <c r="A777" s="22"/>
      <c r="B777" s="22"/>
      <c r="C777" s="3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row>
    <row r="778" spans="1:33" ht="12.75">
      <c r="A778" s="22"/>
      <c r="B778" s="22"/>
      <c r="C778" s="3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row>
    <row r="779" spans="1:33" ht="12.75">
      <c r="A779" s="22"/>
      <c r="B779" s="22"/>
      <c r="C779" s="3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row>
    <row r="780" spans="1:33" ht="12.75">
      <c r="A780" s="22"/>
      <c r="B780" s="22"/>
      <c r="C780" s="3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row>
    <row r="781" spans="1:33" ht="12.75">
      <c r="A781" s="22"/>
      <c r="B781" s="22"/>
      <c r="C781" s="3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row>
    <row r="782" spans="1:33" ht="12.75">
      <c r="A782" s="22"/>
      <c r="B782" s="22"/>
      <c r="C782" s="3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row>
    <row r="783" spans="1:33" ht="12.75">
      <c r="A783" s="22"/>
      <c r="B783" s="22"/>
      <c r="C783" s="3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row>
    <row r="784" spans="1:33" ht="12.75">
      <c r="A784" s="22"/>
      <c r="B784" s="22"/>
      <c r="C784" s="3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row>
    <row r="785" spans="1:33" ht="12.75">
      <c r="A785" s="22"/>
      <c r="B785" s="22"/>
      <c r="C785" s="3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row>
    <row r="786" spans="1:33" ht="12.75">
      <c r="A786" s="22"/>
      <c r="B786" s="22"/>
      <c r="C786" s="3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row>
    <row r="787" spans="1:33" ht="12.75">
      <c r="A787" s="22"/>
      <c r="B787" s="22"/>
      <c r="C787" s="3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row>
    <row r="788" spans="1:33" ht="12.75">
      <c r="A788" s="22"/>
      <c r="B788" s="22"/>
      <c r="C788" s="3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row>
    <row r="789" spans="1:33" ht="12.75">
      <c r="A789" s="22"/>
      <c r="B789" s="22"/>
      <c r="C789" s="3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row>
    <row r="790" spans="1:33" ht="12.75">
      <c r="A790" s="22"/>
      <c r="B790" s="22"/>
      <c r="C790" s="3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row>
    <row r="791" spans="1:33" ht="12.75">
      <c r="A791" s="22"/>
      <c r="B791" s="22"/>
      <c r="C791" s="3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row>
    <row r="792" spans="1:33" ht="12.75">
      <c r="A792" s="22"/>
      <c r="B792" s="22"/>
      <c r="C792" s="3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row>
    <row r="793" spans="1:33" ht="12.75">
      <c r="A793" s="22"/>
      <c r="B793" s="22"/>
      <c r="C793" s="3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row>
    <row r="794" spans="1:33" ht="12.75">
      <c r="A794" s="22"/>
      <c r="B794" s="22"/>
      <c r="C794" s="3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row>
    <row r="795" spans="1:33" ht="12.75">
      <c r="A795" s="22"/>
      <c r="B795" s="22"/>
      <c r="C795" s="3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row>
    <row r="796" spans="1:33" ht="12.75">
      <c r="A796" s="22"/>
      <c r="B796" s="22"/>
      <c r="C796" s="3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row>
    <row r="797" spans="1:33" ht="12.75">
      <c r="A797" s="22"/>
      <c r="B797" s="22"/>
      <c r="C797" s="3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row>
    <row r="798" spans="1:33" ht="12.75">
      <c r="A798" s="22"/>
      <c r="B798" s="22"/>
      <c r="C798" s="3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row>
    <row r="799" spans="1:33" ht="12.75">
      <c r="A799" s="22"/>
      <c r="B799" s="22"/>
      <c r="C799" s="3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row>
    <row r="800" spans="1:33" ht="12.75">
      <c r="A800" s="22"/>
      <c r="B800" s="22"/>
      <c r="C800" s="3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row>
    <row r="801" spans="1:33" ht="12.75">
      <c r="A801" s="22"/>
      <c r="B801" s="22"/>
      <c r="C801" s="3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row>
    <row r="802" spans="1:33" ht="12.75">
      <c r="A802" s="22"/>
      <c r="B802" s="22"/>
      <c r="C802" s="3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row>
    <row r="803" spans="1:33" ht="12.75">
      <c r="A803" s="22"/>
      <c r="B803" s="22"/>
      <c r="C803" s="3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row>
    <row r="804" spans="1:33" ht="12.75">
      <c r="A804" s="22"/>
      <c r="B804" s="22"/>
      <c r="C804" s="3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row>
    <row r="805" spans="1:33" ht="12.75">
      <c r="A805" s="22"/>
      <c r="B805" s="22"/>
      <c r="C805" s="3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row>
    <row r="806" spans="1:33" ht="12.75">
      <c r="A806" s="22"/>
      <c r="B806" s="22"/>
      <c r="C806" s="3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row>
    <row r="807" spans="1:33" ht="12.75">
      <c r="A807" s="22"/>
      <c r="B807" s="22"/>
      <c r="C807" s="3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row>
    <row r="808" spans="1:33" ht="12.75">
      <c r="A808" s="22"/>
      <c r="B808" s="22"/>
      <c r="C808" s="3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row>
    <row r="809" spans="1:33" ht="12.75">
      <c r="A809" s="22"/>
      <c r="B809" s="22"/>
      <c r="C809" s="3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row>
    <row r="810" spans="1:33" ht="12.75">
      <c r="A810" s="22"/>
      <c r="B810" s="22"/>
      <c r="C810" s="3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row>
    <row r="811" spans="1:33" ht="12.75">
      <c r="A811" s="22"/>
      <c r="B811" s="22"/>
      <c r="C811" s="3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row>
    <row r="812" spans="1:33" ht="12.75">
      <c r="A812" s="22"/>
      <c r="B812" s="22"/>
      <c r="C812" s="3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row>
    <row r="813" spans="1:33" ht="12.75">
      <c r="A813" s="22"/>
      <c r="B813" s="22"/>
      <c r="C813" s="3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row>
    <row r="814" spans="1:33" ht="12.75">
      <c r="A814" s="22"/>
      <c r="B814" s="22"/>
      <c r="C814" s="3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row>
    <row r="815" spans="1:33" ht="12.75">
      <c r="A815" s="22"/>
      <c r="B815" s="22"/>
      <c r="C815" s="3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row>
    <row r="816" spans="1:33" ht="12.75">
      <c r="A816" s="22"/>
      <c r="B816" s="22"/>
      <c r="C816" s="3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row>
    <row r="817" spans="1:33" ht="12.75">
      <c r="A817" s="22"/>
      <c r="B817" s="22"/>
      <c r="C817" s="3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row>
    <row r="818" spans="1:33" ht="12.75">
      <c r="A818" s="22"/>
      <c r="B818" s="22"/>
      <c r="C818" s="3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row>
    <row r="819" spans="1:33" ht="12.75">
      <c r="A819" s="22"/>
      <c r="B819" s="22"/>
      <c r="C819" s="3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row>
    <row r="820" spans="1:33" ht="12.75">
      <c r="A820" s="22"/>
      <c r="B820" s="22"/>
      <c r="C820" s="3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row>
    <row r="821" spans="1:33" ht="12.75">
      <c r="A821" s="22"/>
      <c r="B821" s="22"/>
      <c r="C821" s="3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row>
    <row r="822" spans="1:33" ht="12.75">
      <c r="A822" s="22"/>
      <c r="B822" s="22"/>
      <c r="C822" s="3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row>
    <row r="823" spans="1:33" ht="12.75">
      <c r="A823" s="22"/>
      <c r="B823" s="22"/>
      <c r="C823" s="3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row>
    <row r="824" spans="1:33" ht="12.75">
      <c r="A824" s="22"/>
      <c r="B824" s="22"/>
      <c r="C824" s="3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row>
    <row r="825" spans="1:33" ht="12.75">
      <c r="A825" s="22"/>
      <c r="B825" s="22"/>
      <c r="C825" s="3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row>
    <row r="826" spans="1:33" ht="12.75">
      <c r="A826" s="22"/>
      <c r="B826" s="22"/>
      <c r="C826" s="3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row>
    <row r="827" spans="1:33" ht="12.75">
      <c r="A827" s="22"/>
      <c r="B827" s="22"/>
      <c r="C827" s="3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row>
    <row r="828" spans="1:33" ht="12.75">
      <c r="A828" s="22"/>
      <c r="B828" s="22"/>
      <c r="C828" s="3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row>
    <row r="829" spans="1:33" ht="12.75">
      <c r="A829" s="22"/>
      <c r="B829" s="22"/>
      <c r="C829" s="3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row>
    <row r="830" spans="1:33" ht="12.75">
      <c r="A830" s="22"/>
      <c r="B830" s="22"/>
      <c r="C830" s="3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row>
    <row r="831" spans="1:33" ht="12.75">
      <c r="A831" s="22"/>
      <c r="B831" s="22"/>
      <c r="C831" s="3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row>
    <row r="832" spans="1:33" ht="12.75">
      <c r="A832" s="22"/>
      <c r="B832" s="22"/>
      <c r="C832" s="3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row>
    <row r="833" spans="1:33" ht="12.75">
      <c r="A833" s="22"/>
      <c r="B833" s="22"/>
      <c r="C833" s="3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row>
    <row r="834" spans="1:33" ht="12.75">
      <c r="A834" s="22"/>
      <c r="B834" s="22"/>
      <c r="C834" s="3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row>
    <row r="835" spans="1:33" ht="12.75">
      <c r="A835" s="22"/>
      <c r="B835" s="22"/>
      <c r="C835" s="3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row>
    <row r="836" spans="1:33" ht="12.75">
      <c r="A836" s="22"/>
      <c r="B836" s="22"/>
      <c r="C836" s="3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row>
    <row r="837" spans="1:33" ht="12.75">
      <c r="A837" s="22"/>
      <c r="B837" s="22"/>
      <c r="C837" s="3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row>
    <row r="838" spans="1:33" ht="12.75">
      <c r="A838" s="22"/>
      <c r="B838" s="22"/>
      <c r="C838" s="3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row>
    <row r="839" spans="1:33" ht="12.75">
      <c r="A839" s="22"/>
      <c r="B839" s="22"/>
      <c r="C839" s="3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row>
    <row r="840" spans="1:33" ht="12.75">
      <c r="A840" s="22"/>
      <c r="B840" s="22"/>
      <c r="C840" s="3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row>
    <row r="841" spans="1:33" ht="12.75">
      <c r="A841" s="22"/>
      <c r="B841" s="22"/>
      <c r="C841" s="3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row>
    <row r="842" spans="1:33" ht="12.75">
      <c r="A842" s="22"/>
      <c r="B842" s="22"/>
      <c r="C842" s="3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row>
    <row r="843" spans="1:33" ht="12.75">
      <c r="A843" s="22"/>
      <c r="B843" s="22"/>
      <c r="C843" s="3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row>
    <row r="844" spans="1:33" ht="12.75">
      <c r="A844" s="22"/>
      <c r="B844" s="22"/>
      <c r="C844" s="3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row>
    <row r="845" spans="1:33" ht="12.75">
      <c r="A845" s="22"/>
      <c r="B845" s="22"/>
      <c r="C845" s="3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row>
    <row r="846" spans="1:33" ht="12.75">
      <c r="A846" s="22"/>
      <c r="B846" s="22"/>
      <c r="C846" s="3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row>
    <row r="847" spans="1:33" ht="12.75">
      <c r="A847" s="22"/>
      <c r="B847" s="22"/>
      <c r="C847" s="3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row>
    <row r="848" spans="1:33" ht="12.75">
      <c r="A848" s="22"/>
      <c r="B848" s="22"/>
      <c r="C848" s="3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row>
    <row r="849" spans="1:33" ht="12.75">
      <c r="A849" s="22"/>
      <c r="B849" s="22"/>
      <c r="C849" s="3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row>
    <row r="850" spans="1:33" ht="12.75">
      <c r="A850" s="22"/>
      <c r="B850" s="22"/>
      <c r="C850" s="3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row>
    <row r="851" spans="1:33" ht="12.75">
      <c r="A851" s="22"/>
      <c r="B851" s="22"/>
      <c r="C851" s="3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row>
    <row r="852" spans="1:33" ht="12.75">
      <c r="A852" s="22"/>
      <c r="B852" s="22"/>
      <c r="C852" s="3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row>
    <row r="853" spans="1:33" ht="12.75">
      <c r="A853" s="22"/>
      <c r="B853" s="22"/>
      <c r="C853" s="3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row>
    <row r="854" spans="1:33" ht="12.75">
      <c r="A854" s="22"/>
      <c r="B854" s="22"/>
      <c r="C854" s="3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row>
    <row r="855" spans="1:33" ht="12.75">
      <c r="A855" s="22"/>
      <c r="B855" s="22"/>
      <c r="C855" s="3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row>
    <row r="856" spans="1:33" ht="12.75">
      <c r="A856" s="22"/>
      <c r="B856" s="22"/>
      <c r="C856" s="3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row>
    <row r="857" spans="1:33" ht="12.75">
      <c r="A857" s="22"/>
      <c r="B857" s="22"/>
      <c r="C857" s="3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row>
    <row r="858" spans="1:33" ht="12.75">
      <c r="A858" s="22"/>
      <c r="B858" s="22"/>
      <c r="C858" s="3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row>
    <row r="859" spans="1:33" ht="12.75">
      <c r="A859" s="22"/>
      <c r="B859" s="22"/>
      <c r="C859" s="3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row>
    <row r="860" spans="1:33" ht="12.75">
      <c r="A860" s="22"/>
      <c r="B860" s="22"/>
      <c r="C860" s="3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row>
    <row r="861" spans="1:33" ht="12.75">
      <c r="A861" s="22"/>
      <c r="B861" s="22"/>
      <c r="C861" s="3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row>
    <row r="862" spans="1:33" ht="12.75">
      <c r="A862" s="22"/>
      <c r="B862" s="22"/>
      <c r="C862" s="3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row>
    <row r="863" spans="1:33" ht="12.75">
      <c r="A863" s="22"/>
      <c r="B863" s="22"/>
      <c r="C863" s="3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row>
    <row r="864" spans="1:33" ht="12.75">
      <c r="A864" s="22"/>
      <c r="B864" s="22"/>
      <c r="C864" s="3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row>
    <row r="865" spans="1:33" ht="12.75">
      <c r="A865" s="22"/>
      <c r="B865" s="22"/>
      <c r="C865" s="3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row>
    <row r="866" spans="1:33" ht="12.75">
      <c r="A866" s="22"/>
      <c r="B866" s="22"/>
      <c r="C866" s="3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row>
    <row r="867" spans="1:33" ht="12.75">
      <c r="A867" s="22"/>
      <c r="B867" s="22"/>
      <c r="C867" s="3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row>
    <row r="868" spans="1:33" ht="12.75">
      <c r="A868" s="22"/>
      <c r="B868" s="22"/>
      <c r="C868" s="3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row>
    <row r="869" spans="1:33" ht="12.75">
      <c r="A869" s="22"/>
      <c r="B869" s="22"/>
      <c r="C869" s="3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row>
    <row r="870" spans="1:33" ht="12.75">
      <c r="A870" s="22"/>
      <c r="B870" s="22"/>
      <c r="C870" s="3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row>
    <row r="871" spans="1:33" ht="12.75">
      <c r="A871" s="22"/>
      <c r="B871" s="22"/>
      <c r="C871" s="3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row>
    <row r="872" spans="1:33" ht="12.75">
      <c r="A872" s="22"/>
      <c r="B872" s="22"/>
      <c r="C872" s="3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row>
    <row r="873" spans="1:33" ht="12.75">
      <c r="A873" s="22"/>
      <c r="B873" s="22"/>
      <c r="C873" s="3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row>
    <row r="874" spans="1:33" ht="12.75">
      <c r="A874" s="22"/>
      <c r="B874" s="22"/>
      <c r="C874" s="3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row>
    <row r="875" spans="1:33" ht="12.75">
      <c r="A875" s="22"/>
      <c r="B875" s="22"/>
      <c r="C875" s="3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row>
    <row r="876" spans="1:33" ht="12.75">
      <c r="A876" s="22"/>
      <c r="B876" s="22"/>
      <c r="C876" s="3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row>
    <row r="877" spans="1:33" ht="12.75">
      <c r="A877" s="22"/>
      <c r="B877" s="22"/>
      <c r="C877" s="3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row>
    <row r="878" spans="1:33" ht="12.75">
      <c r="A878" s="22"/>
      <c r="B878" s="22"/>
      <c r="C878" s="3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row>
    <row r="879" spans="1:33" ht="12.75">
      <c r="A879" s="22"/>
      <c r="B879" s="22"/>
      <c r="C879" s="3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row>
    <row r="880" spans="1:33" ht="12.75">
      <c r="A880" s="22"/>
      <c r="B880" s="22"/>
      <c r="C880" s="3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row>
    <row r="881" spans="1:33" ht="12.75">
      <c r="A881" s="22"/>
      <c r="B881" s="22"/>
      <c r="C881" s="3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row>
    <row r="882" spans="1:33" ht="12.75">
      <c r="A882" s="22"/>
      <c r="B882" s="22"/>
      <c r="C882" s="3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row>
    <row r="883" spans="1:33" ht="12.75">
      <c r="A883" s="22"/>
      <c r="B883" s="22"/>
      <c r="C883" s="3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row>
    <row r="884" spans="1:33" ht="12.75">
      <c r="A884" s="22"/>
      <c r="B884" s="22"/>
      <c r="C884" s="3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row>
    <row r="885" spans="1:33" ht="12.75">
      <c r="A885" s="22"/>
      <c r="B885" s="22"/>
      <c r="C885" s="3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row>
    <row r="886" spans="1:33" ht="12.75">
      <c r="A886" s="22"/>
      <c r="B886" s="22"/>
      <c r="C886" s="3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row>
    <row r="887" spans="1:33" ht="12.75">
      <c r="A887" s="22"/>
      <c r="B887" s="22"/>
      <c r="C887" s="3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row>
    <row r="888" spans="1:33" ht="12.75">
      <c r="A888" s="22"/>
      <c r="B888" s="22"/>
      <c r="C888" s="3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row>
    <row r="889" spans="1:33" ht="12.75">
      <c r="A889" s="22"/>
      <c r="B889" s="22"/>
      <c r="C889" s="3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row>
    <row r="890" spans="1:33" ht="12.75">
      <c r="A890" s="22"/>
      <c r="B890" s="22"/>
      <c r="C890" s="3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row>
    <row r="891" spans="1:33" ht="12.75">
      <c r="A891" s="22"/>
      <c r="B891" s="22"/>
      <c r="C891" s="3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row>
    <row r="892" spans="1:33" ht="12.75">
      <c r="A892" s="22"/>
      <c r="B892" s="22"/>
      <c r="C892" s="3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row>
    <row r="893" spans="1:33" ht="12.75">
      <c r="A893" s="22"/>
      <c r="B893" s="22"/>
      <c r="C893" s="3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row>
    <row r="894" spans="1:33" ht="12.75">
      <c r="A894" s="22"/>
      <c r="B894" s="22"/>
      <c r="C894" s="3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row>
    <row r="895" spans="1:33" ht="12.75">
      <c r="A895" s="22"/>
      <c r="B895" s="22"/>
      <c r="C895" s="3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row>
    <row r="896" spans="1:33" ht="12.75">
      <c r="A896" s="22"/>
      <c r="B896" s="22"/>
      <c r="C896" s="3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row>
    <row r="897" spans="1:33" ht="12.75">
      <c r="A897" s="22"/>
      <c r="B897" s="22"/>
      <c r="C897" s="3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row>
    <row r="898" spans="1:33" ht="12.75">
      <c r="A898" s="22"/>
      <c r="B898" s="22"/>
      <c r="C898" s="3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row>
    <row r="899" spans="1:33" ht="12.75">
      <c r="A899" s="22"/>
      <c r="B899" s="22"/>
      <c r="C899" s="3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row>
    <row r="900" spans="1:33" ht="12.75">
      <c r="A900" s="22"/>
      <c r="B900" s="22"/>
      <c r="C900" s="3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row>
    <row r="901" spans="1:33" ht="12.75">
      <c r="A901" s="22"/>
      <c r="B901" s="22"/>
      <c r="C901" s="3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row>
    <row r="902" spans="1:33" ht="12.75">
      <c r="A902" s="22"/>
      <c r="B902" s="22"/>
      <c r="C902" s="3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row>
    <row r="903" spans="1:33" ht="12.75">
      <c r="A903" s="22"/>
      <c r="B903" s="22"/>
      <c r="C903" s="3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row>
    <row r="904" spans="1:33" ht="12.75">
      <c r="A904" s="22"/>
      <c r="B904" s="22"/>
      <c r="C904" s="3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row>
    <row r="905" spans="1:33" ht="12.75">
      <c r="A905" s="22"/>
      <c r="B905" s="22"/>
      <c r="C905" s="3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row>
    <row r="906" spans="1:33" ht="12.75">
      <c r="A906" s="22"/>
      <c r="B906" s="22"/>
      <c r="C906" s="3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row>
    <row r="907" spans="1:33" ht="12.75">
      <c r="A907" s="22"/>
      <c r="B907" s="22"/>
      <c r="C907" s="3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row>
    <row r="908" spans="1:33" ht="12.75">
      <c r="A908" s="22"/>
      <c r="B908" s="22"/>
      <c r="C908" s="3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row>
    <row r="909" spans="1:33" ht="12.75">
      <c r="A909" s="22"/>
      <c r="B909" s="22"/>
      <c r="C909" s="3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row>
    <row r="910" spans="1:33" ht="12.75">
      <c r="A910" s="22"/>
      <c r="B910" s="22"/>
      <c r="C910" s="3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row>
    <row r="911" spans="1:33" ht="12.75">
      <c r="A911" s="22"/>
      <c r="B911" s="22"/>
      <c r="C911" s="3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row>
    <row r="912" spans="1:33" ht="12.75">
      <c r="A912" s="22"/>
      <c r="B912" s="22"/>
      <c r="C912" s="3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row>
    <row r="913" spans="1:33" ht="12.75">
      <c r="A913" s="22"/>
      <c r="B913" s="22"/>
      <c r="C913" s="3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row>
    <row r="914" spans="1:33" ht="12.75">
      <c r="A914" s="22"/>
      <c r="B914" s="22"/>
      <c r="C914" s="3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row>
    <row r="915" spans="1:33" ht="12.75">
      <c r="A915" s="22"/>
      <c r="B915" s="22"/>
      <c r="C915" s="3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row>
    <row r="916" spans="1:33" ht="12.75">
      <c r="A916" s="22"/>
      <c r="B916" s="22"/>
      <c r="C916" s="3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row>
    <row r="917" spans="1:33" ht="12.75">
      <c r="A917" s="22"/>
      <c r="B917" s="22"/>
      <c r="C917" s="3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row>
    <row r="918" spans="1:33" ht="12.75">
      <c r="A918" s="22"/>
      <c r="B918" s="22"/>
      <c r="C918" s="3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row>
    <row r="919" spans="1:33" ht="12.75">
      <c r="A919" s="22"/>
      <c r="B919" s="22"/>
      <c r="C919" s="3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row>
    <row r="920" spans="1:33" ht="12.75">
      <c r="A920" s="22"/>
      <c r="B920" s="22"/>
      <c r="C920" s="3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row>
    <row r="921" spans="1:33" ht="12.75">
      <c r="A921" s="22"/>
      <c r="B921" s="22"/>
      <c r="C921" s="3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row>
    <row r="922" spans="1:33" ht="12.75">
      <c r="A922" s="22"/>
      <c r="B922" s="22"/>
      <c r="C922" s="3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row>
    <row r="923" spans="1:33" ht="12.75">
      <c r="A923" s="22"/>
      <c r="B923" s="22"/>
      <c r="C923" s="3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row>
    <row r="924" spans="1:33" ht="12.75">
      <c r="A924" s="22"/>
      <c r="B924" s="22"/>
      <c r="C924" s="3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row>
    <row r="925" spans="1:33" ht="12.75">
      <c r="A925" s="22"/>
      <c r="B925" s="22"/>
      <c r="C925" s="3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row>
    <row r="926" spans="1:33" ht="12.75">
      <c r="A926" s="22"/>
      <c r="B926" s="22"/>
      <c r="C926" s="3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row>
    <row r="927" spans="1:33" ht="12.75">
      <c r="A927" s="22"/>
      <c r="B927" s="22"/>
      <c r="C927" s="3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row>
    <row r="928" spans="1:33" ht="12.75">
      <c r="A928" s="22"/>
      <c r="B928" s="22"/>
      <c r="C928" s="3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row>
    <row r="929" spans="1:33" ht="12.75">
      <c r="A929" s="22"/>
      <c r="B929" s="22"/>
      <c r="C929" s="3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row>
    <row r="930" spans="1:33" ht="12.75">
      <c r="A930" s="22"/>
      <c r="B930" s="22"/>
      <c r="C930" s="3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row>
    <row r="931" spans="1:33" ht="12.75">
      <c r="A931" s="22"/>
      <c r="B931" s="22"/>
      <c r="C931" s="3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row>
    <row r="932" spans="1:33" ht="12.75">
      <c r="A932" s="22"/>
      <c r="B932" s="22"/>
      <c r="C932" s="3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row>
    <row r="933" spans="1:33" ht="12.75">
      <c r="A933" s="22"/>
      <c r="B933" s="22"/>
      <c r="C933" s="3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row>
    <row r="934" spans="1:33" ht="12.75">
      <c r="A934" s="22"/>
      <c r="B934" s="22"/>
      <c r="C934" s="3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row>
    <row r="935" spans="1:33" ht="12.75">
      <c r="A935" s="22"/>
      <c r="B935" s="22"/>
      <c r="C935" s="3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row>
    <row r="936" spans="1:33" ht="12.75">
      <c r="A936" s="22"/>
      <c r="B936" s="22"/>
      <c r="C936" s="3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row>
    <row r="937" spans="1:33" ht="12.75">
      <c r="A937" s="22"/>
      <c r="B937" s="22"/>
      <c r="C937" s="3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row>
    <row r="938" spans="1:33" ht="12.75">
      <c r="A938" s="22"/>
      <c r="B938" s="22"/>
      <c r="C938" s="3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row>
    <row r="939" spans="1:33" ht="12.75">
      <c r="A939" s="22"/>
      <c r="B939" s="22"/>
      <c r="C939" s="3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row>
    <row r="940" spans="1:33" ht="12.75">
      <c r="A940" s="22"/>
      <c r="B940" s="22"/>
      <c r="C940" s="3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row>
    <row r="941" spans="1:33" ht="12.75">
      <c r="A941" s="22"/>
      <c r="B941" s="22"/>
      <c r="C941" s="3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row>
    <row r="942" spans="1:33" ht="12.75">
      <c r="A942" s="22"/>
      <c r="B942" s="22"/>
      <c r="C942" s="3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row>
    <row r="943" spans="1:33" ht="12.75">
      <c r="A943" s="22"/>
      <c r="B943" s="22"/>
      <c r="C943" s="3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row>
    <row r="944" spans="1:33" ht="12.75">
      <c r="A944" s="22"/>
      <c r="B944" s="22"/>
      <c r="C944" s="3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row>
    <row r="945" spans="1:33" ht="12.75">
      <c r="A945" s="22"/>
      <c r="B945" s="22"/>
      <c r="C945" s="3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row>
    <row r="946" spans="1:33" ht="12.75">
      <c r="A946" s="22"/>
      <c r="B946" s="22"/>
      <c r="C946" s="3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row>
    <row r="947" spans="1:33" ht="12.75">
      <c r="A947" s="22"/>
      <c r="B947" s="22"/>
      <c r="C947" s="3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row>
    <row r="948" spans="1:33" ht="12.75">
      <c r="A948" s="22"/>
      <c r="B948" s="22"/>
      <c r="C948" s="3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row>
    <row r="949" spans="1:33" ht="12.75">
      <c r="A949" s="22"/>
      <c r="B949" s="22"/>
      <c r="C949" s="3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row>
    <row r="950" spans="1:33" ht="12.75">
      <c r="A950" s="22"/>
      <c r="B950" s="22"/>
      <c r="C950" s="3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row>
    <row r="951" spans="1:33" ht="12.75">
      <c r="A951" s="22"/>
      <c r="B951" s="22"/>
      <c r="C951" s="3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row>
    <row r="952" spans="1:33" ht="12.75">
      <c r="A952" s="22"/>
      <c r="B952" s="22"/>
      <c r="C952" s="3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row>
    <row r="953" spans="1:33" ht="12.75">
      <c r="A953" s="22"/>
      <c r="B953" s="22"/>
      <c r="C953" s="3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row>
    <row r="954" spans="1:33" ht="12.75">
      <c r="A954" s="22"/>
      <c r="B954" s="22"/>
      <c r="C954" s="3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row>
    <row r="955" spans="1:33" ht="12.75">
      <c r="A955" s="22"/>
      <c r="B955" s="22"/>
      <c r="C955" s="3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row>
    <row r="956" spans="1:33" ht="12.75">
      <c r="A956" s="22"/>
      <c r="B956" s="22"/>
      <c r="C956" s="3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row>
    <row r="957" spans="1:33" ht="12.75">
      <c r="A957" s="22"/>
      <c r="B957" s="22"/>
      <c r="C957" s="3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row>
    <row r="958" spans="1:33" ht="12.75">
      <c r="A958" s="22"/>
      <c r="B958" s="22"/>
      <c r="C958" s="3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row>
    <row r="959" spans="1:33" ht="12.75">
      <c r="A959" s="22"/>
      <c r="B959" s="22"/>
      <c r="C959" s="3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row>
    <row r="960" spans="1:33" ht="12.75">
      <c r="A960" s="22"/>
      <c r="B960" s="22"/>
      <c r="C960" s="3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row>
    <row r="961" spans="1:33" ht="12.75">
      <c r="A961" s="22"/>
      <c r="B961" s="22"/>
      <c r="C961" s="3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row>
    <row r="962" spans="1:33" ht="12.75">
      <c r="A962" s="22"/>
      <c r="B962" s="22"/>
      <c r="C962" s="3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row>
    <row r="963" spans="1:33" ht="12.75">
      <c r="A963" s="22"/>
      <c r="B963" s="22"/>
      <c r="C963" s="3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row>
    <row r="964" spans="1:33" ht="12.75">
      <c r="A964" s="22"/>
      <c r="B964" s="22"/>
      <c r="C964" s="3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row>
    <row r="965" spans="1:33" ht="12.75">
      <c r="A965" s="22"/>
      <c r="B965" s="22"/>
      <c r="C965" s="3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row>
    <row r="966" spans="1:33" ht="12.75">
      <c r="A966" s="22"/>
      <c r="B966" s="22"/>
      <c r="C966" s="3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row>
    <row r="967" spans="1:33" ht="12.75">
      <c r="A967" s="22"/>
      <c r="B967" s="22"/>
      <c r="C967" s="3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row>
    <row r="968" spans="1:33" ht="12.75">
      <c r="A968" s="22"/>
      <c r="B968" s="22"/>
      <c r="C968" s="3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row>
    <row r="969" spans="1:33" ht="12.75">
      <c r="A969" s="22"/>
      <c r="B969" s="22"/>
      <c r="C969" s="3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row>
    <row r="970" spans="1:33" ht="12.75">
      <c r="A970" s="22"/>
      <c r="B970" s="22"/>
      <c r="C970" s="3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row>
    <row r="971" spans="1:33" ht="12.75">
      <c r="A971" s="22"/>
      <c r="B971" s="22"/>
      <c r="C971" s="3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row>
    <row r="972" spans="1:33" ht="12.75">
      <c r="A972" s="22"/>
      <c r="B972" s="22"/>
      <c r="C972" s="3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row>
    <row r="973" spans="1:33" ht="12.75">
      <c r="A973" s="22"/>
      <c r="B973" s="22"/>
      <c r="C973" s="3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row>
    <row r="974" spans="1:33" ht="12.75">
      <c r="A974" s="22"/>
      <c r="B974" s="22"/>
      <c r="C974" s="3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row>
    <row r="975" spans="1:33" ht="12.75">
      <c r="A975" s="22"/>
      <c r="B975" s="22"/>
      <c r="C975" s="3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row>
    <row r="976" spans="1:33" ht="12.75">
      <c r="A976" s="22"/>
      <c r="B976" s="22"/>
      <c r="C976" s="3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row>
    <row r="977" spans="1:33" ht="12.75">
      <c r="A977" s="22"/>
      <c r="B977" s="22"/>
      <c r="C977" s="3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row>
    <row r="978" spans="1:33" ht="12.75">
      <c r="A978" s="22"/>
      <c r="B978" s="22"/>
      <c r="C978" s="3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row>
    <row r="979" spans="1:33" ht="12.75">
      <c r="A979" s="22"/>
      <c r="B979" s="22"/>
      <c r="C979" s="3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row>
    <row r="980" spans="1:33" ht="12.75">
      <c r="A980" s="22"/>
      <c r="B980" s="22"/>
      <c r="C980" s="3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row>
  </sheetData>
  <autoFilter ref="C1:M164"/>
  <printOptions horizontalCentered="1" gridLines="1"/>
  <pageMargins left="0.25" right="0.25" top="0.75" bottom="0.75" header="0" footer="0"/>
  <pageSetup paperSize="8" pageOrder="overThenDown" orientation="landscape" cellComments="atEnd"/>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1"/>
  <sheetViews>
    <sheetView workbookViewId="0"/>
  </sheetViews>
  <sheetFormatPr defaultColWidth="14.42578125" defaultRowHeight="15.75" customHeight="1"/>
  <cols>
    <col min="2" max="2" width="85.85546875" customWidth="1"/>
    <col min="3" max="3" width="17.85546875" customWidth="1"/>
    <col min="4" max="4" width="21.42578125" customWidth="1"/>
  </cols>
  <sheetData>
    <row r="1" spans="1:12" ht="15.75" customHeight="1">
      <c r="B1" s="44"/>
      <c r="C1" s="26"/>
      <c r="D1" s="26"/>
      <c r="E1" s="26"/>
      <c r="F1" s="26"/>
      <c r="G1" s="26"/>
      <c r="H1" s="27"/>
      <c r="I1" s="27"/>
      <c r="J1" s="27"/>
      <c r="K1" s="27"/>
      <c r="L1" s="27"/>
    </row>
    <row r="2" spans="1:12" ht="15.75" customHeight="1">
      <c r="A2" s="25"/>
      <c r="B2" s="46" t="s">
        <v>314</v>
      </c>
      <c r="C2" s="47" t="s">
        <v>319</v>
      </c>
      <c r="D2" s="26"/>
      <c r="E2" s="26"/>
      <c r="F2" s="26"/>
      <c r="G2" s="26"/>
      <c r="H2" s="27"/>
      <c r="I2" s="27"/>
      <c r="J2" s="27"/>
      <c r="K2" s="27"/>
      <c r="L2" s="27"/>
    </row>
    <row r="3" spans="1:12" ht="15.75" customHeight="1">
      <c r="A3" s="25"/>
      <c r="B3" s="44"/>
      <c r="C3" s="26"/>
      <c r="D3" s="26"/>
      <c r="E3" s="26"/>
      <c r="F3" s="26"/>
      <c r="G3" s="26"/>
      <c r="H3" s="27"/>
      <c r="I3" s="27"/>
      <c r="J3" s="27"/>
      <c r="K3" s="27"/>
      <c r="L3" s="27"/>
    </row>
    <row r="4" spans="1:12" ht="15.75" customHeight="1">
      <c r="A4" s="6"/>
      <c r="B4" s="49" t="s">
        <v>323</v>
      </c>
      <c r="C4" s="9" t="s">
        <v>5</v>
      </c>
      <c r="D4" s="9" t="s">
        <v>25</v>
      </c>
      <c r="E4" s="9" t="s">
        <v>26</v>
      </c>
      <c r="F4" s="9" t="s">
        <v>27</v>
      </c>
      <c r="G4" s="9" t="s">
        <v>28</v>
      </c>
      <c r="H4" s="11" t="s">
        <v>29</v>
      </c>
      <c r="I4" s="11" t="s">
        <v>37</v>
      </c>
      <c r="J4" s="11" t="s">
        <v>39</v>
      </c>
      <c r="K4" s="11" t="s">
        <v>40</v>
      </c>
      <c r="L4" s="11" t="s">
        <v>41</v>
      </c>
    </row>
    <row r="5" spans="1:12" ht="15.75" customHeight="1">
      <c r="A5" s="10">
        <v>39</v>
      </c>
      <c r="B5" s="12" t="s">
        <v>267</v>
      </c>
      <c r="C5" s="10" t="s">
        <v>268</v>
      </c>
      <c r="D5" s="17"/>
      <c r="E5" s="16" t="str">
        <f>HYPERLINK("https://drive.google.com/open?id=0B3KgeW1Aze0wV2FmMWZ2QmJwVVE","CSTD WG IGF")</f>
        <v>CSTD WG IGF</v>
      </c>
      <c r="F5" s="16" t="str">
        <f>HYPERLINK("https://drive.google.com/open?id=0B3KgeW1Aze0wV2FmMWZ2QmJwVVE","CSTD WG IGF Report")</f>
        <v>CSTD WG IGF Report</v>
      </c>
      <c r="G5" s="17"/>
      <c r="H5" s="10"/>
      <c r="I5" s="24"/>
      <c r="J5" s="24"/>
      <c r="K5" s="24"/>
      <c r="L5" s="24"/>
    </row>
    <row r="6" spans="1:12" ht="15.75" customHeight="1">
      <c r="A6" s="8">
        <v>114</v>
      </c>
      <c r="B6" s="31" t="s">
        <v>337</v>
      </c>
      <c r="C6" s="8" t="s">
        <v>268</v>
      </c>
      <c r="D6" s="8" t="s">
        <v>338</v>
      </c>
      <c r="E6" s="8" t="s">
        <v>126</v>
      </c>
      <c r="F6" s="16" t="str">
        <f t="shared" ref="F6:F15" si="0">HYPERLINK("https://docs.google.com/document/d/10oAuOJZOjSsjVzQO278EOm3BkQTN1f9DX75v_5GutmA/edit","IGF Retreat Working Draft ")</f>
        <v xml:space="preserve">IGF Retreat Working Draft </v>
      </c>
      <c r="G6" s="22"/>
      <c r="H6" s="22"/>
      <c r="I6" s="22"/>
      <c r="J6" s="22"/>
      <c r="K6" s="22"/>
      <c r="L6" s="22"/>
    </row>
    <row r="7" spans="1:12" ht="15.75" customHeight="1">
      <c r="A7" s="8">
        <v>117</v>
      </c>
      <c r="B7" s="31" t="s">
        <v>346</v>
      </c>
      <c r="C7" s="8" t="s">
        <v>268</v>
      </c>
      <c r="D7" s="8" t="s">
        <v>348</v>
      </c>
      <c r="E7" s="8" t="s">
        <v>126</v>
      </c>
      <c r="F7" s="16" t="str">
        <f t="shared" si="0"/>
        <v xml:space="preserve">IGF Retreat Working Draft </v>
      </c>
      <c r="G7" s="22"/>
      <c r="H7" s="22"/>
      <c r="I7" s="22"/>
      <c r="J7" s="22"/>
      <c r="K7" s="22"/>
      <c r="L7" s="22"/>
    </row>
    <row r="8" spans="1:12" ht="15.75" customHeight="1">
      <c r="A8" s="8">
        <v>115</v>
      </c>
      <c r="B8" s="31" t="s">
        <v>353</v>
      </c>
      <c r="C8" s="8" t="s">
        <v>354</v>
      </c>
      <c r="D8" s="8" t="s">
        <v>355</v>
      </c>
      <c r="E8" s="8" t="s">
        <v>126</v>
      </c>
      <c r="F8" s="16" t="str">
        <f t="shared" si="0"/>
        <v xml:space="preserve">IGF Retreat Working Draft </v>
      </c>
      <c r="G8" s="22"/>
      <c r="H8" s="22"/>
      <c r="I8" s="22"/>
      <c r="J8" s="22"/>
      <c r="K8" s="22"/>
      <c r="L8" s="22"/>
    </row>
    <row r="9" spans="1:12" ht="15.75" customHeight="1">
      <c r="A9" s="8">
        <v>116</v>
      </c>
      <c r="B9" s="31" t="s">
        <v>359</v>
      </c>
      <c r="C9" s="8" t="s">
        <v>354</v>
      </c>
      <c r="D9" s="8" t="s">
        <v>361</v>
      </c>
      <c r="E9" s="8" t="s">
        <v>126</v>
      </c>
      <c r="F9" s="16" t="str">
        <f t="shared" si="0"/>
        <v xml:space="preserve">IGF Retreat Working Draft </v>
      </c>
      <c r="G9" s="22"/>
      <c r="H9" s="22"/>
      <c r="I9" s="22"/>
      <c r="J9" s="22"/>
      <c r="K9" s="22"/>
      <c r="L9" s="22"/>
    </row>
    <row r="10" spans="1:12" ht="15.75" customHeight="1">
      <c r="A10" s="8">
        <v>118</v>
      </c>
      <c r="B10" s="31" t="s">
        <v>366</v>
      </c>
      <c r="C10" s="8" t="s">
        <v>354</v>
      </c>
      <c r="D10" s="8" t="s">
        <v>368</v>
      </c>
      <c r="E10" s="8" t="s">
        <v>126</v>
      </c>
      <c r="F10" s="16" t="str">
        <f t="shared" si="0"/>
        <v xml:space="preserve">IGF Retreat Working Draft </v>
      </c>
      <c r="G10" s="22"/>
      <c r="H10" s="22"/>
      <c r="I10" s="22"/>
      <c r="J10" s="22"/>
      <c r="K10" s="22"/>
      <c r="L10" s="22"/>
    </row>
    <row r="11" spans="1:12" ht="15.75" customHeight="1">
      <c r="A11" s="8">
        <v>119</v>
      </c>
      <c r="B11" s="31" t="s">
        <v>370</v>
      </c>
      <c r="C11" s="8" t="s">
        <v>354</v>
      </c>
      <c r="D11" s="8" t="s">
        <v>372</v>
      </c>
      <c r="E11" s="8" t="s">
        <v>126</v>
      </c>
      <c r="F11" s="16" t="str">
        <f t="shared" si="0"/>
        <v xml:space="preserve">IGF Retreat Working Draft </v>
      </c>
      <c r="G11" s="22"/>
      <c r="H11" s="22"/>
      <c r="I11" s="22"/>
      <c r="J11" s="22"/>
      <c r="K11" s="22"/>
      <c r="L11" s="22"/>
    </row>
    <row r="12" spans="1:12" ht="15.75" customHeight="1">
      <c r="A12" s="8">
        <v>120</v>
      </c>
      <c r="B12" s="31" t="s">
        <v>378</v>
      </c>
      <c r="C12" s="8" t="s">
        <v>354</v>
      </c>
      <c r="D12" s="8" t="s">
        <v>380</v>
      </c>
      <c r="E12" s="8" t="s">
        <v>126</v>
      </c>
      <c r="F12" s="16" t="str">
        <f t="shared" si="0"/>
        <v xml:space="preserve">IGF Retreat Working Draft </v>
      </c>
      <c r="G12" s="22"/>
      <c r="H12" s="22"/>
      <c r="I12" s="22"/>
      <c r="J12" s="22"/>
      <c r="K12" s="22"/>
      <c r="L12" s="22"/>
    </row>
    <row r="13" spans="1:12" ht="15.75" customHeight="1">
      <c r="A13" s="8">
        <v>121</v>
      </c>
      <c r="B13" s="31" t="s">
        <v>381</v>
      </c>
      <c r="C13" s="8" t="s">
        <v>354</v>
      </c>
      <c r="D13" s="8" t="s">
        <v>382</v>
      </c>
      <c r="E13" s="8" t="s">
        <v>126</v>
      </c>
      <c r="F13" s="16" t="str">
        <f t="shared" si="0"/>
        <v xml:space="preserve">IGF Retreat Working Draft </v>
      </c>
      <c r="G13" s="22"/>
      <c r="H13" s="22"/>
      <c r="I13" s="22"/>
      <c r="J13" s="22"/>
      <c r="K13" s="22"/>
      <c r="L13" s="22"/>
    </row>
    <row r="14" spans="1:12" ht="15.75" customHeight="1">
      <c r="A14" s="8">
        <v>122</v>
      </c>
      <c r="B14" s="31" t="s">
        <v>385</v>
      </c>
      <c r="C14" s="8" t="s">
        <v>354</v>
      </c>
      <c r="D14" s="8" t="s">
        <v>386</v>
      </c>
      <c r="E14" s="8" t="s">
        <v>126</v>
      </c>
      <c r="F14" s="16" t="str">
        <f t="shared" si="0"/>
        <v xml:space="preserve">IGF Retreat Working Draft </v>
      </c>
      <c r="G14" s="22"/>
      <c r="H14" s="22"/>
      <c r="I14" s="22"/>
      <c r="J14" s="22"/>
      <c r="K14" s="22"/>
      <c r="L14" s="22"/>
    </row>
    <row r="15" spans="1:12" ht="15.75" customHeight="1">
      <c r="A15" s="8">
        <v>123</v>
      </c>
      <c r="B15" s="31" t="s">
        <v>390</v>
      </c>
      <c r="C15" s="8" t="s">
        <v>354</v>
      </c>
      <c r="D15" s="8" t="s">
        <v>391</v>
      </c>
      <c r="E15" s="8" t="s">
        <v>126</v>
      </c>
      <c r="F15" s="16" t="str">
        <f t="shared" si="0"/>
        <v xml:space="preserve">IGF Retreat Working Draft </v>
      </c>
      <c r="G15" s="22"/>
      <c r="H15" s="22"/>
      <c r="I15" s="22"/>
      <c r="J15" s="22"/>
      <c r="K15" s="22"/>
      <c r="L15" s="22"/>
    </row>
    <row r="17" spans="2:7" ht="15.75" customHeight="1">
      <c r="B17" s="9" t="s">
        <v>172</v>
      </c>
      <c r="C17" s="9" t="s">
        <v>5</v>
      </c>
      <c r="D17" s="9"/>
      <c r="E17" s="9" t="s">
        <v>26</v>
      </c>
      <c r="F17" s="9" t="s">
        <v>27</v>
      </c>
      <c r="G17" s="9" t="s">
        <v>28</v>
      </c>
    </row>
    <row r="18" spans="2:7" ht="15.75" customHeight="1">
      <c r="B18" s="31" t="s">
        <v>392</v>
      </c>
      <c r="C18" s="8" t="s">
        <v>354</v>
      </c>
      <c r="D18" s="8" t="s">
        <v>380</v>
      </c>
      <c r="E18" s="8" t="s">
        <v>126</v>
      </c>
      <c r="F18" s="16" t="str">
        <f t="shared" ref="F18:F21" si="1">HYPERLINK("https://docs.google.com/document/d/10oAuOJZOjSsjVzQO278EOm3BkQTN1f9DX75v_5GutmA/edit","IGF Retreat Working Draft ")</f>
        <v xml:space="preserve">IGF Retreat Working Draft </v>
      </c>
      <c r="G18" s="22"/>
    </row>
    <row r="19" spans="2:7" ht="15.75" customHeight="1">
      <c r="B19" s="31" t="s">
        <v>396</v>
      </c>
      <c r="C19" s="8" t="s">
        <v>354</v>
      </c>
      <c r="D19" s="8" t="s">
        <v>397</v>
      </c>
      <c r="E19" s="8" t="s">
        <v>126</v>
      </c>
      <c r="F19" s="16" t="str">
        <f t="shared" si="1"/>
        <v xml:space="preserve">IGF Retreat Working Draft </v>
      </c>
      <c r="G19" s="22"/>
    </row>
    <row r="20" spans="2:7" ht="15.75" customHeight="1">
      <c r="B20" s="31" t="s">
        <v>398</v>
      </c>
      <c r="C20" s="8" t="s">
        <v>268</v>
      </c>
      <c r="D20" s="8" t="s">
        <v>399</v>
      </c>
      <c r="E20" s="8" t="s">
        <v>126</v>
      </c>
      <c r="F20" s="16" t="str">
        <f t="shared" si="1"/>
        <v xml:space="preserve">IGF Retreat Working Draft </v>
      </c>
      <c r="G20" s="22"/>
    </row>
    <row r="21" spans="2:7" ht="15.75" customHeight="1">
      <c r="B21" s="31" t="s">
        <v>400</v>
      </c>
      <c r="C21" s="8" t="s">
        <v>268</v>
      </c>
      <c r="D21" s="8" t="s">
        <v>401</v>
      </c>
      <c r="E21" s="8" t="s">
        <v>126</v>
      </c>
      <c r="F21" s="16" t="str">
        <f t="shared" si="1"/>
        <v xml:space="preserve">IGF Retreat Working Draft </v>
      </c>
      <c r="G21" s="22"/>
    </row>
  </sheetData>
  <hyperlinks>
    <hyperlink ref="C2"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
  <sheetViews>
    <sheetView workbookViewId="0"/>
  </sheetViews>
  <sheetFormatPr defaultColWidth="14.42578125" defaultRowHeight="15.75" customHeight="1"/>
  <cols>
    <col min="1" max="1" width="4.140625" customWidth="1"/>
    <col min="2" max="2" width="67.140625" customWidth="1"/>
    <col min="4" max="4" width="21" customWidth="1"/>
    <col min="12" max="12" width="32.140625" customWidth="1"/>
  </cols>
  <sheetData>
    <row r="1" spans="1:12" ht="15.75" customHeight="1">
      <c r="A1" s="12"/>
      <c r="B1" s="12" t="s">
        <v>402</v>
      </c>
      <c r="C1" s="57" t="s">
        <v>403</v>
      </c>
      <c r="D1" s="58"/>
      <c r="E1" s="58"/>
      <c r="F1" s="58"/>
      <c r="G1" s="58"/>
      <c r="H1" s="58"/>
      <c r="I1" s="59"/>
      <c r="J1" s="51"/>
      <c r="K1" s="51"/>
      <c r="L1" s="51"/>
    </row>
    <row r="2" spans="1:12" ht="15.75" customHeight="1">
      <c r="A2" s="12"/>
      <c r="B2" s="12"/>
      <c r="C2" s="12"/>
      <c r="D2" s="12"/>
      <c r="E2" s="12"/>
      <c r="F2" s="12"/>
      <c r="G2" s="12"/>
      <c r="H2" s="12"/>
      <c r="I2" s="12"/>
      <c r="J2" s="51"/>
      <c r="K2" s="51"/>
      <c r="L2" s="51"/>
    </row>
    <row r="3" spans="1:12" ht="15.75" customHeight="1">
      <c r="A3" s="6"/>
      <c r="B3" s="9" t="s">
        <v>98</v>
      </c>
      <c r="C3" s="9" t="s">
        <v>5</v>
      </c>
      <c r="D3" s="9" t="s">
        <v>25</v>
      </c>
      <c r="E3" s="9" t="s">
        <v>26</v>
      </c>
      <c r="F3" s="9" t="s">
        <v>27</v>
      </c>
      <c r="G3" s="9" t="s">
        <v>28</v>
      </c>
      <c r="H3" s="11" t="s">
        <v>29</v>
      </c>
      <c r="I3" s="11" t="s">
        <v>37</v>
      </c>
      <c r="J3" s="11" t="s">
        <v>39</v>
      </c>
      <c r="K3" s="11" t="s">
        <v>40</v>
      </c>
      <c r="L3" s="11" t="s">
        <v>41</v>
      </c>
    </row>
    <row r="4" spans="1:12" ht="15.75" customHeight="1">
      <c r="A4" s="12">
        <v>9</v>
      </c>
      <c r="B4" s="12" t="s">
        <v>103</v>
      </c>
      <c r="C4" s="12" t="s">
        <v>105</v>
      </c>
      <c r="D4" s="8"/>
      <c r="E4" s="8" t="s">
        <v>66</v>
      </c>
      <c r="F4" s="16" t="str">
        <f t="shared" ref="F4:F5" si="0">HYPERLINK("https://drive.google.com/open?id=0B3KgeW1Aze0wV2FmMWZ2QmJwVVE","CSTD WG IGF Report")</f>
        <v>CSTD WG IGF Report</v>
      </c>
      <c r="G4" s="17"/>
      <c r="H4" s="12" t="s">
        <v>80</v>
      </c>
      <c r="I4" s="19" t="s">
        <v>106</v>
      </c>
      <c r="J4" s="19" t="s">
        <v>71</v>
      </c>
      <c r="K4" s="19" t="s">
        <v>16</v>
      </c>
      <c r="L4" s="23"/>
    </row>
    <row r="5" spans="1:12" ht="15.75" customHeight="1">
      <c r="A5" s="12">
        <v>10</v>
      </c>
      <c r="B5" s="12" t="s">
        <v>107</v>
      </c>
      <c r="C5" s="12" t="s">
        <v>105</v>
      </c>
      <c r="D5" s="8"/>
      <c r="E5" s="8" t="s">
        <v>66</v>
      </c>
      <c r="F5" s="16" t="str">
        <f t="shared" si="0"/>
        <v>CSTD WG IGF Report</v>
      </c>
      <c r="G5" s="17"/>
      <c r="H5" s="12" t="s">
        <v>108</v>
      </c>
      <c r="I5" s="19" t="s">
        <v>109</v>
      </c>
      <c r="J5" s="19" t="s">
        <v>71</v>
      </c>
      <c r="K5" s="19" t="s">
        <v>16</v>
      </c>
      <c r="L5" s="19" t="s">
        <v>110</v>
      </c>
    </row>
    <row r="6" spans="1:12" ht="15.75" customHeight="1">
      <c r="A6" s="8">
        <v>56</v>
      </c>
      <c r="B6" s="29" t="s">
        <v>315</v>
      </c>
      <c r="C6" s="8" t="s">
        <v>105</v>
      </c>
      <c r="D6" s="8" t="s">
        <v>316</v>
      </c>
      <c r="E6" s="8" t="s">
        <v>126</v>
      </c>
      <c r="F6" s="16" t="str">
        <f t="shared" ref="F6:F13" si="1">HYPERLINK("https://docs.google.com/document/d/10oAuOJZOjSsjVzQO278EOm3BkQTN1f9DX75v_5GutmA/edit","IGF Retreat Working Draft ")</f>
        <v xml:space="preserve">IGF Retreat Working Draft </v>
      </c>
      <c r="G6" s="22"/>
      <c r="H6" s="22"/>
      <c r="I6" s="22"/>
      <c r="J6" s="22"/>
      <c r="K6" s="22"/>
      <c r="L6" s="22"/>
    </row>
    <row r="7" spans="1:12" ht="15.75" customHeight="1">
      <c r="A7" s="8">
        <v>57</v>
      </c>
      <c r="B7" s="29" t="s">
        <v>317</v>
      </c>
      <c r="C7" s="8" t="s">
        <v>105</v>
      </c>
      <c r="D7" s="8" t="s">
        <v>318</v>
      </c>
      <c r="E7" s="8" t="s">
        <v>126</v>
      </c>
      <c r="F7" s="16" t="str">
        <f t="shared" si="1"/>
        <v xml:space="preserve">IGF Retreat Working Draft </v>
      </c>
      <c r="G7" s="22"/>
      <c r="H7" s="22"/>
      <c r="I7" s="22"/>
      <c r="J7" s="22"/>
      <c r="K7" s="8" t="s">
        <v>320</v>
      </c>
      <c r="L7" s="22"/>
    </row>
    <row r="8" spans="1:12" ht="15.75" customHeight="1">
      <c r="A8" s="8">
        <v>58</v>
      </c>
      <c r="B8" s="29" t="s">
        <v>321</v>
      </c>
      <c r="C8" s="8" t="s">
        <v>105</v>
      </c>
      <c r="D8" s="8" t="s">
        <v>322</v>
      </c>
      <c r="E8" s="8" t="s">
        <v>126</v>
      </c>
      <c r="F8" s="16" t="str">
        <f t="shared" si="1"/>
        <v xml:space="preserve">IGF Retreat Working Draft </v>
      </c>
      <c r="G8" s="22"/>
      <c r="H8" s="22"/>
      <c r="I8" s="22"/>
      <c r="J8" s="22"/>
      <c r="K8" s="22"/>
      <c r="L8" s="22"/>
    </row>
    <row r="9" spans="1:12" ht="15.75" customHeight="1">
      <c r="A9" s="8">
        <v>62</v>
      </c>
      <c r="B9" s="29" t="s">
        <v>334</v>
      </c>
      <c r="C9" s="8" t="s">
        <v>105</v>
      </c>
      <c r="D9" s="8" t="s">
        <v>336</v>
      </c>
      <c r="E9" s="8" t="s">
        <v>126</v>
      </c>
      <c r="F9" s="16" t="str">
        <f t="shared" si="1"/>
        <v xml:space="preserve">IGF Retreat Working Draft </v>
      </c>
      <c r="G9" s="22"/>
      <c r="H9" s="22"/>
      <c r="I9" s="22"/>
      <c r="J9" s="22"/>
      <c r="K9" s="22"/>
      <c r="L9" s="22"/>
    </row>
    <row r="10" spans="1:12" ht="15.75" customHeight="1">
      <c r="A10" s="8">
        <v>63</v>
      </c>
      <c r="B10" s="29" t="s">
        <v>340</v>
      </c>
      <c r="C10" s="8" t="s">
        <v>105</v>
      </c>
      <c r="D10" s="8" t="s">
        <v>341</v>
      </c>
      <c r="E10" s="8" t="s">
        <v>126</v>
      </c>
      <c r="F10" s="16" t="str">
        <f t="shared" si="1"/>
        <v xml:space="preserve">IGF Retreat Working Draft </v>
      </c>
      <c r="G10" s="22"/>
      <c r="H10" s="22"/>
      <c r="I10" s="22"/>
      <c r="J10" s="22"/>
      <c r="K10" s="22"/>
      <c r="L10" s="22"/>
    </row>
    <row r="11" spans="1:12" ht="15.75" customHeight="1">
      <c r="A11" s="8">
        <v>64</v>
      </c>
      <c r="B11" s="29" t="s">
        <v>345</v>
      </c>
      <c r="C11" s="8" t="s">
        <v>105</v>
      </c>
      <c r="D11" s="8" t="s">
        <v>347</v>
      </c>
      <c r="E11" s="8" t="s">
        <v>126</v>
      </c>
      <c r="F11" s="16" t="str">
        <f t="shared" si="1"/>
        <v xml:space="preserve">IGF Retreat Working Draft </v>
      </c>
      <c r="G11" s="22"/>
      <c r="H11" s="22"/>
      <c r="I11" s="22"/>
      <c r="J11" s="22"/>
      <c r="K11" s="22"/>
      <c r="L11" s="22"/>
    </row>
    <row r="12" spans="1:12" ht="15.75" customHeight="1">
      <c r="A12" s="8">
        <v>65</v>
      </c>
      <c r="B12" s="29" t="s">
        <v>351</v>
      </c>
      <c r="C12" s="8" t="s">
        <v>105</v>
      </c>
      <c r="D12" s="8" t="s">
        <v>352</v>
      </c>
      <c r="E12" s="8" t="s">
        <v>126</v>
      </c>
      <c r="F12" s="16" t="str">
        <f t="shared" si="1"/>
        <v xml:space="preserve">IGF Retreat Working Draft </v>
      </c>
      <c r="G12" s="22"/>
      <c r="H12" s="22"/>
      <c r="I12" s="22"/>
      <c r="J12" s="22"/>
      <c r="K12" s="22"/>
      <c r="L12" s="22"/>
    </row>
    <row r="13" spans="1:12" ht="15.75" customHeight="1">
      <c r="A13" s="8">
        <v>128</v>
      </c>
      <c r="B13" s="31" t="s">
        <v>427</v>
      </c>
      <c r="C13" s="8" t="s">
        <v>428</v>
      </c>
      <c r="D13" s="8" t="s">
        <v>429</v>
      </c>
      <c r="E13" s="8" t="s">
        <v>126</v>
      </c>
      <c r="F13" s="16" t="str">
        <f t="shared" si="1"/>
        <v xml:space="preserve">IGF Retreat Working Draft </v>
      </c>
      <c r="G13" s="22"/>
      <c r="H13" s="22"/>
      <c r="I13" s="22"/>
      <c r="J13" s="22"/>
      <c r="K13" s="22"/>
      <c r="L13" s="22"/>
    </row>
  </sheetData>
  <mergeCells count="1">
    <mergeCell ref="C1:I1"/>
  </mergeCells>
  <hyperlinks>
    <hyperlink ref="C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2"/>
  <sheetViews>
    <sheetView workbookViewId="0"/>
  </sheetViews>
  <sheetFormatPr defaultColWidth="14.42578125" defaultRowHeight="15.75" customHeight="1"/>
  <cols>
    <col min="2" max="2" width="56.28515625" customWidth="1"/>
    <col min="12" max="12" width="38.140625" customWidth="1"/>
  </cols>
  <sheetData>
    <row r="1" spans="1:12" ht="15.75" customHeight="1">
      <c r="A1" s="25"/>
      <c r="B1" s="44"/>
      <c r="C1" s="26"/>
      <c r="D1" s="26"/>
      <c r="E1" s="26"/>
      <c r="F1" s="26"/>
      <c r="G1" s="26"/>
      <c r="H1" s="27"/>
      <c r="I1" s="27"/>
      <c r="J1" s="27"/>
      <c r="K1" s="27"/>
      <c r="L1" s="27"/>
    </row>
    <row r="2" spans="1:12" ht="15.75" customHeight="1">
      <c r="A2" s="25"/>
      <c r="B2" s="4" t="s">
        <v>404</v>
      </c>
      <c r="C2" s="26"/>
      <c r="D2" s="26"/>
      <c r="E2" s="26"/>
      <c r="F2" s="28" t="s">
        <v>405</v>
      </c>
      <c r="G2" s="26"/>
      <c r="H2" s="27"/>
      <c r="I2" s="27"/>
      <c r="J2" s="27"/>
      <c r="K2" s="27"/>
      <c r="L2" s="27"/>
    </row>
    <row r="3" spans="1:12" ht="15.75" customHeight="1">
      <c r="A3" s="25"/>
      <c r="B3" s="44"/>
      <c r="C3" s="26"/>
      <c r="D3" s="26"/>
      <c r="E3" s="26"/>
      <c r="F3" s="26"/>
      <c r="G3" s="26"/>
      <c r="H3" s="27"/>
      <c r="I3" s="27"/>
      <c r="J3" s="27"/>
      <c r="K3" s="27"/>
      <c r="L3" s="27"/>
    </row>
    <row r="4" spans="1:12" ht="15.75" customHeight="1">
      <c r="A4" s="6"/>
      <c r="B4" s="49" t="s">
        <v>323</v>
      </c>
      <c r="C4" s="9" t="s">
        <v>5</v>
      </c>
      <c r="D4" s="9" t="s">
        <v>25</v>
      </c>
      <c r="E4" s="9" t="s">
        <v>26</v>
      </c>
      <c r="F4" s="9" t="s">
        <v>27</v>
      </c>
      <c r="G4" s="9" t="s">
        <v>28</v>
      </c>
      <c r="H4" s="11" t="s">
        <v>29</v>
      </c>
      <c r="I4" s="11" t="s">
        <v>37</v>
      </c>
      <c r="J4" s="11" t="s">
        <v>39</v>
      </c>
      <c r="K4" s="11" t="s">
        <v>40</v>
      </c>
      <c r="L4" s="11" t="s">
        <v>41</v>
      </c>
    </row>
    <row r="5" spans="1:12" ht="15.75" customHeight="1">
      <c r="A5" s="8">
        <v>54</v>
      </c>
      <c r="B5" s="29" t="s">
        <v>311</v>
      </c>
      <c r="C5" s="8" t="s">
        <v>312</v>
      </c>
      <c r="D5" s="8"/>
      <c r="E5" s="8" t="s">
        <v>126</v>
      </c>
      <c r="F5" s="16" t="str">
        <f>HYPERLINK("https://docs.google.com/document/d/10oAuOJZOjSsjVzQO278EOm3BkQTN1f9DX75v_5GutmA/edit","IGF Retreat Working Draft ")</f>
        <v xml:space="preserve">IGF Retreat Working Draft </v>
      </c>
      <c r="G5" s="22"/>
      <c r="H5" s="22"/>
      <c r="I5" s="22"/>
      <c r="J5" s="22"/>
      <c r="K5" s="22"/>
      <c r="L5" s="22"/>
    </row>
    <row r="6" spans="1:12" ht="15.75" customHeight="1">
      <c r="A6" s="22"/>
      <c r="B6" s="50" t="s">
        <v>406</v>
      </c>
      <c r="C6" s="8" t="s">
        <v>312</v>
      </c>
      <c r="D6" s="52" t="s">
        <v>407</v>
      </c>
      <c r="E6" s="53" t="s">
        <v>184</v>
      </c>
      <c r="F6" s="55" t="str">
        <f>HYPERLINK("https://drive.google.com/open?id=1mga45CVCTZte3NeKCZMQImaUEw78I7si", "NETmundial Statement")</f>
        <v>NETmundial Statement</v>
      </c>
      <c r="G6" s="22"/>
      <c r="H6" s="22"/>
      <c r="I6" s="8" t="s">
        <v>70</v>
      </c>
      <c r="J6" s="8" t="s">
        <v>408</v>
      </c>
      <c r="K6" s="8"/>
      <c r="L6" s="8"/>
    </row>
    <row r="7" spans="1:12" ht="15.75" customHeight="1">
      <c r="A7" s="8">
        <v>73</v>
      </c>
      <c r="B7" s="29" t="s">
        <v>393</v>
      </c>
      <c r="C7" s="8" t="s">
        <v>394</v>
      </c>
      <c r="D7" s="8" t="s">
        <v>395</v>
      </c>
      <c r="E7" s="8" t="s">
        <v>126</v>
      </c>
      <c r="F7" s="16" t="str">
        <f t="shared" ref="F7:F10" si="0">HYPERLINK("https://docs.google.com/document/d/10oAuOJZOjSsjVzQO278EOm3BkQTN1f9DX75v_5GutmA/edit","IGF Retreat Working Draft ")</f>
        <v xml:space="preserve">IGF Retreat Working Draft </v>
      </c>
      <c r="G7" s="22"/>
      <c r="H7" s="22"/>
      <c r="I7" s="22"/>
      <c r="J7" s="22"/>
      <c r="K7" s="8" t="s">
        <v>320</v>
      </c>
      <c r="L7" s="22"/>
    </row>
    <row r="8" spans="1:12" ht="15.75" customHeight="1">
      <c r="A8" s="8">
        <v>127</v>
      </c>
      <c r="B8" s="31" t="s">
        <v>409</v>
      </c>
      <c r="C8" s="8" t="s">
        <v>394</v>
      </c>
      <c r="D8" s="8" t="s">
        <v>410</v>
      </c>
      <c r="E8" s="8" t="s">
        <v>126</v>
      </c>
      <c r="F8" s="16" t="str">
        <f t="shared" si="0"/>
        <v xml:space="preserve">IGF Retreat Working Draft </v>
      </c>
      <c r="G8" s="22"/>
      <c r="H8" s="22"/>
      <c r="I8" s="22"/>
      <c r="J8" s="22"/>
      <c r="K8" s="22"/>
      <c r="L8" s="22"/>
    </row>
    <row r="9" spans="1:12" ht="15.75" customHeight="1">
      <c r="A9" s="8">
        <v>131</v>
      </c>
      <c r="B9" s="31" t="s">
        <v>411</v>
      </c>
      <c r="C9" s="8" t="s">
        <v>412</v>
      </c>
      <c r="D9" s="8" t="s">
        <v>413</v>
      </c>
      <c r="E9" s="8" t="s">
        <v>126</v>
      </c>
      <c r="F9" s="16" t="str">
        <f t="shared" si="0"/>
        <v xml:space="preserve">IGF Retreat Working Draft </v>
      </c>
      <c r="G9" s="22"/>
      <c r="H9" s="22"/>
      <c r="I9" s="22"/>
      <c r="J9" s="22"/>
      <c r="K9" s="22"/>
      <c r="L9" s="22"/>
    </row>
    <row r="10" spans="1:12" ht="15.75" customHeight="1">
      <c r="A10" s="8">
        <v>124</v>
      </c>
      <c r="B10" s="31" t="s">
        <v>414</v>
      </c>
      <c r="C10" s="8" t="s">
        <v>415</v>
      </c>
      <c r="D10" s="8" t="s">
        <v>416</v>
      </c>
      <c r="E10" s="8" t="s">
        <v>126</v>
      </c>
      <c r="F10" s="16" t="str">
        <f t="shared" si="0"/>
        <v xml:space="preserve">IGF Retreat Working Draft </v>
      </c>
      <c r="G10" s="22"/>
      <c r="H10" s="22"/>
      <c r="I10" s="22"/>
      <c r="J10" s="22"/>
      <c r="K10" s="22"/>
      <c r="L10" s="22"/>
    </row>
    <row r="12" spans="1:12" ht="15.75" customHeight="1">
      <c r="B12" s="9" t="s">
        <v>172</v>
      </c>
      <c r="C12" s="9" t="s">
        <v>5</v>
      </c>
      <c r="D12" s="9"/>
      <c r="E12" s="9" t="s">
        <v>26</v>
      </c>
      <c r="F12" s="9" t="s">
        <v>27</v>
      </c>
      <c r="G12" s="9" t="s">
        <v>28</v>
      </c>
    </row>
    <row r="13" spans="1:12" ht="15.75" customHeight="1">
      <c r="B13" s="29" t="s">
        <v>417</v>
      </c>
      <c r="C13" s="8" t="s">
        <v>312</v>
      </c>
      <c r="D13" s="8"/>
      <c r="E13" s="8" t="s">
        <v>126</v>
      </c>
      <c r="F13" s="16" t="str">
        <f t="shared" ref="F13:F19" si="1">HYPERLINK("https://docs.google.com/document/d/10oAuOJZOjSsjVzQO278EOm3BkQTN1f9DX75v_5GutmA/edit","IGF Retreat Working Draft ")</f>
        <v xml:space="preserve">IGF Retreat Working Draft </v>
      </c>
      <c r="G13" s="22"/>
    </row>
    <row r="14" spans="1:12" ht="15.75" customHeight="1">
      <c r="B14" s="29" t="s">
        <v>418</v>
      </c>
      <c r="C14" s="8" t="s">
        <v>312</v>
      </c>
      <c r="D14" s="8"/>
      <c r="E14" s="8" t="s">
        <v>126</v>
      </c>
      <c r="F14" s="16" t="str">
        <f t="shared" si="1"/>
        <v xml:space="preserve">IGF Retreat Working Draft </v>
      </c>
      <c r="G14" s="22"/>
    </row>
    <row r="15" spans="1:12" ht="15.75" customHeight="1">
      <c r="B15" s="29" t="s">
        <v>419</v>
      </c>
      <c r="C15" s="8" t="s">
        <v>312</v>
      </c>
      <c r="D15" s="8" t="s">
        <v>420</v>
      </c>
      <c r="E15" s="8" t="s">
        <v>126</v>
      </c>
      <c r="F15" s="16" t="str">
        <f t="shared" si="1"/>
        <v xml:space="preserve">IGF Retreat Working Draft </v>
      </c>
      <c r="G15" s="22"/>
    </row>
    <row r="16" spans="1:12" ht="15.75" customHeight="1">
      <c r="B16" s="29" t="s">
        <v>421</v>
      </c>
      <c r="C16" s="8" t="s">
        <v>312</v>
      </c>
      <c r="D16" s="8" t="s">
        <v>422</v>
      </c>
      <c r="E16" s="8" t="s">
        <v>126</v>
      </c>
      <c r="F16" s="16" t="str">
        <f t="shared" si="1"/>
        <v xml:space="preserve">IGF Retreat Working Draft </v>
      </c>
      <c r="G16" s="22"/>
    </row>
    <row r="17" spans="2:7" ht="15.75" customHeight="1">
      <c r="B17" s="29" t="s">
        <v>423</v>
      </c>
      <c r="C17" s="8" t="s">
        <v>312</v>
      </c>
      <c r="D17" s="8" t="s">
        <v>424</v>
      </c>
      <c r="E17" s="8" t="s">
        <v>126</v>
      </c>
      <c r="F17" s="16" t="str">
        <f t="shared" si="1"/>
        <v xml:space="preserve">IGF Retreat Working Draft </v>
      </c>
      <c r="G17" s="22"/>
    </row>
    <row r="18" spans="2:7" ht="15.75" customHeight="1">
      <c r="B18" s="31" t="s">
        <v>425</v>
      </c>
      <c r="C18" s="8" t="s">
        <v>312</v>
      </c>
      <c r="D18" s="8" t="s">
        <v>426</v>
      </c>
      <c r="E18" s="8" t="s">
        <v>126</v>
      </c>
      <c r="F18" s="16" t="str">
        <f t="shared" si="1"/>
        <v xml:space="preserve">IGF Retreat Working Draft </v>
      </c>
      <c r="G18" s="22"/>
    </row>
    <row r="19" spans="2:7" ht="15.75" customHeight="1">
      <c r="B19" s="56" t="s">
        <v>430</v>
      </c>
      <c r="C19" s="8" t="s">
        <v>312</v>
      </c>
      <c r="D19" s="8" t="s">
        <v>431</v>
      </c>
      <c r="E19" s="8" t="s">
        <v>126</v>
      </c>
      <c r="F19" s="16" t="str">
        <f t="shared" si="1"/>
        <v xml:space="preserve">IGF Retreat Working Draft </v>
      </c>
      <c r="G19" s="22"/>
    </row>
    <row r="20" spans="2:7" ht="15.75" customHeight="1">
      <c r="B20" s="50" t="s">
        <v>432</v>
      </c>
      <c r="C20" s="8" t="s">
        <v>312</v>
      </c>
      <c r="D20" s="52" t="s">
        <v>407</v>
      </c>
      <c r="E20" s="53" t="s">
        <v>193</v>
      </c>
      <c r="F20" s="55" t="str">
        <f>HYPERLINK("https://drive.google.com/drive/folders/0B4C745NEsGNqZWhIdlh3c1R0VGc", "A/RES/70/125")</f>
        <v>A/RES/70/125</v>
      </c>
      <c r="G20" s="14"/>
    </row>
    <row r="21" spans="2:7" ht="15.75" customHeight="1">
      <c r="B21" s="50" t="s">
        <v>433</v>
      </c>
      <c r="C21" s="8" t="s">
        <v>312</v>
      </c>
      <c r="D21" s="52" t="s">
        <v>434</v>
      </c>
      <c r="E21" s="53" t="s">
        <v>184</v>
      </c>
      <c r="F21" s="55" t="str">
        <f t="shared" ref="F21:F22" si="2">HYPERLINK("https://drive.google.com/open?id=1mga45CVCTZte3NeKCZMQImaUEw78I7si", "NETmundial Statement")</f>
        <v>NETmundial Statement</v>
      </c>
      <c r="G21" s="22"/>
    </row>
    <row r="22" spans="2:7" ht="15.75" customHeight="1">
      <c r="B22" s="50" t="s">
        <v>435</v>
      </c>
      <c r="C22" s="8" t="s">
        <v>312</v>
      </c>
      <c r="D22" s="52" t="s">
        <v>436</v>
      </c>
      <c r="E22" s="53" t="s">
        <v>184</v>
      </c>
      <c r="F22" s="55" t="str">
        <f t="shared" si="2"/>
        <v>NETmundial Statement</v>
      </c>
      <c r="G22" s="22"/>
    </row>
  </sheetData>
  <hyperlinks>
    <hyperlink ref="F2"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8"/>
  <sheetViews>
    <sheetView workbookViewId="0"/>
  </sheetViews>
  <sheetFormatPr defaultColWidth="14.42578125" defaultRowHeight="15.75" customHeight="1"/>
  <cols>
    <col min="2" max="2" width="72.28515625" customWidth="1"/>
    <col min="12" max="12" width="44.85546875" customWidth="1"/>
  </cols>
  <sheetData>
    <row r="1" spans="1:12" ht="15.75" customHeight="1">
      <c r="A1" s="25"/>
      <c r="B1" s="44"/>
      <c r="C1" s="26"/>
      <c r="D1" s="26"/>
      <c r="E1" s="26"/>
      <c r="F1" s="26"/>
      <c r="G1" s="26"/>
      <c r="H1" s="27"/>
      <c r="I1" s="27"/>
      <c r="J1" s="27"/>
      <c r="K1" s="27"/>
      <c r="L1" s="27"/>
    </row>
    <row r="2" spans="1:12" ht="15.75" customHeight="1">
      <c r="A2" s="25"/>
      <c r="B2" s="4" t="s">
        <v>437</v>
      </c>
      <c r="C2" s="26"/>
      <c r="D2" s="28" t="s">
        <v>438</v>
      </c>
      <c r="E2" s="26"/>
      <c r="F2" s="26"/>
      <c r="G2" s="26"/>
      <c r="H2" s="27"/>
      <c r="I2" s="27"/>
      <c r="J2" s="27"/>
      <c r="K2" s="27"/>
      <c r="L2" s="27"/>
    </row>
    <row r="3" spans="1:12" ht="15.75" customHeight="1">
      <c r="A3" s="25"/>
      <c r="B3" s="44"/>
      <c r="C3" s="26"/>
      <c r="D3" s="26"/>
      <c r="E3" s="26"/>
      <c r="F3" s="26"/>
      <c r="G3" s="26"/>
      <c r="H3" s="27"/>
      <c r="I3" s="27"/>
      <c r="J3" s="27"/>
      <c r="K3" s="27"/>
      <c r="L3" s="27"/>
    </row>
    <row r="4" spans="1:12" ht="15.75" customHeight="1">
      <c r="A4" s="6"/>
      <c r="B4" s="49" t="s">
        <v>323</v>
      </c>
      <c r="C4" s="9" t="s">
        <v>5</v>
      </c>
      <c r="D4" s="9" t="s">
        <v>25</v>
      </c>
      <c r="E4" s="9" t="s">
        <v>26</v>
      </c>
      <c r="F4" s="9" t="s">
        <v>27</v>
      </c>
      <c r="G4" s="9" t="s">
        <v>28</v>
      </c>
      <c r="H4" s="11" t="s">
        <v>29</v>
      </c>
      <c r="I4" s="11" t="s">
        <v>37</v>
      </c>
      <c r="J4" s="11" t="s">
        <v>39</v>
      </c>
      <c r="K4" s="11" t="s">
        <v>40</v>
      </c>
      <c r="L4" s="11" t="s">
        <v>41</v>
      </c>
    </row>
    <row r="5" spans="1:12" ht="15.75" customHeight="1">
      <c r="A5" s="12">
        <v>30</v>
      </c>
      <c r="B5" s="12" t="s">
        <v>200</v>
      </c>
      <c r="C5" s="12" t="s">
        <v>201</v>
      </c>
      <c r="D5" s="17"/>
      <c r="E5" s="16" t="str">
        <f t="shared" ref="E5:E10" si="0">HYPERLINK("https://drive.google.com/open?id=0B3KgeW1Aze0wV2FmMWZ2QmJwVVE","CSTD WG IGF")</f>
        <v>CSTD WG IGF</v>
      </c>
      <c r="F5" s="16" t="str">
        <f t="shared" ref="F5:F10" si="1">HYPERLINK("https://drive.google.com/open?id=0B3KgeW1Aze0wV2FmMWZ2QmJwVVE","CSTD WG IGF Report")</f>
        <v>CSTD WG IGF Report</v>
      </c>
      <c r="G5" s="17"/>
      <c r="H5" s="12" t="s">
        <v>69</v>
      </c>
      <c r="I5" s="19" t="s">
        <v>86</v>
      </c>
      <c r="J5" s="19" t="s">
        <v>71</v>
      </c>
      <c r="K5" s="19" t="s">
        <v>16</v>
      </c>
      <c r="L5" s="19" t="s">
        <v>203</v>
      </c>
    </row>
    <row r="6" spans="1:12" ht="15.75" customHeight="1">
      <c r="A6" s="12">
        <v>31</v>
      </c>
      <c r="B6" s="12" t="s">
        <v>206</v>
      </c>
      <c r="C6" s="12" t="s">
        <v>201</v>
      </c>
      <c r="D6" s="17"/>
      <c r="E6" s="16" t="str">
        <f t="shared" si="0"/>
        <v>CSTD WG IGF</v>
      </c>
      <c r="F6" s="16" t="str">
        <f t="shared" si="1"/>
        <v>CSTD WG IGF Report</v>
      </c>
      <c r="G6" s="17"/>
      <c r="H6" s="12" t="s">
        <v>69</v>
      </c>
      <c r="I6" s="19" t="s">
        <v>209</v>
      </c>
      <c r="J6" s="19" t="s">
        <v>87</v>
      </c>
      <c r="K6" s="19" t="s">
        <v>14</v>
      </c>
      <c r="L6" s="19" t="s">
        <v>210</v>
      </c>
    </row>
    <row r="7" spans="1:12" ht="15.75" customHeight="1">
      <c r="A7" s="12">
        <v>32</v>
      </c>
      <c r="B7" s="12" t="s">
        <v>211</v>
      </c>
      <c r="C7" s="12" t="s">
        <v>201</v>
      </c>
      <c r="D7" s="17"/>
      <c r="E7" s="16" t="str">
        <f t="shared" si="0"/>
        <v>CSTD WG IGF</v>
      </c>
      <c r="F7" s="16" t="str">
        <f t="shared" si="1"/>
        <v>CSTD WG IGF Report</v>
      </c>
      <c r="G7" s="17"/>
      <c r="H7" s="12" t="s">
        <v>69</v>
      </c>
      <c r="I7" s="19" t="s">
        <v>215</v>
      </c>
      <c r="J7" s="19" t="s">
        <v>87</v>
      </c>
      <c r="K7" s="19" t="s">
        <v>18</v>
      </c>
      <c r="L7" s="23"/>
    </row>
    <row r="8" spans="1:12" ht="15.75" customHeight="1">
      <c r="A8" s="12">
        <v>33</v>
      </c>
      <c r="B8" s="12" t="s">
        <v>217</v>
      </c>
      <c r="C8" s="12" t="s">
        <v>201</v>
      </c>
      <c r="D8" s="17"/>
      <c r="E8" s="16" t="str">
        <f t="shared" si="0"/>
        <v>CSTD WG IGF</v>
      </c>
      <c r="F8" s="16" t="str">
        <f t="shared" si="1"/>
        <v>CSTD WG IGF Report</v>
      </c>
      <c r="G8" s="17"/>
      <c r="H8" s="12" t="s">
        <v>69</v>
      </c>
      <c r="I8" s="19" t="s">
        <v>83</v>
      </c>
      <c r="J8" s="19" t="s">
        <v>87</v>
      </c>
      <c r="K8" s="19" t="s">
        <v>16</v>
      </c>
      <c r="L8" s="23"/>
    </row>
    <row r="9" spans="1:12" ht="15.75" customHeight="1">
      <c r="A9" s="12">
        <v>34</v>
      </c>
      <c r="B9" s="12" t="s">
        <v>224</v>
      </c>
      <c r="C9" s="12" t="s">
        <v>201</v>
      </c>
      <c r="D9" s="17"/>
      <c r="E9" s="16" t="str">
        <f t="shared" si="0"/>
        <v>CSTD WG IGF</v>
      </c>
      <c r="F9" s="16" t="str">
        <f t="shared" si="1"/>
        <v>CSTD WG IGF Report</v>
      </c>
      <c r="G9" s="17"/>
      <c r="H9" s="12" t="s">
        <v>69</v>
      </c>
      <c r="I9" s="19" t="s">
        <v>227</v>
      </c>
      <c r="J9" s="19" t="s">
        <v>71</v>
      </c>
      <c r="K9" s="19" t="s">
        <v>16</v>
      </c>
      <c r="L9" s="19" t="s">
        <v>228</v>
      </c>
    </row>
    <row r="10" spans="1:12" ht="15.75" customHeight="1">
      <c r="A10" s="12">
        <v>26</v>
      </c>
      <c r="B10" s="12" t="s">
        <v>189</v>
      </c>
      <c r="C10" s="12" t="s">
        <v>190</v>
      </c>
      <c r="D10" s="17"/>
      <c r="E10" s="16" t="str">
        <f t="shared" si="0"/>
        <v>CSTD WG IGF</v>
      </c>
      <c r="F10" s="16" t="str">
        <f t="shared" si="1"/>
        <v>CSTD WG IGF Report</v>
      </c>
      <c r="G10" s="17"/>
      <c r="H10" s="12" t="s">
        <v>69</v>
      </c>
      <c r="I10" s="19" t="s">
        <v>83</v>
      </c>
      <c r="J10" s="19" t="s">
        <v>87</v>
      </c>
      <c r="K10" s="19" t="s">
        <v>16</v>
      </c>
      <c r="L10" s="19" t="s">
        <v>191</v>
      </c>
    </row>
    <row r="11" spans="1:12" ht="15.75" customHeight="1">
      <c r="A11" s="12"/>
      <c r="B11" s="12" t="s">
        <v>192</v>
      </c>
      <c r="C11" s="12" t="s">
        <v>190</v>
      </c>
      <c r="D11" s="17"/>
      <c r="E11" s="17" t="s">
        <v>193</v>
      </c>
      <c r="F11" s="16" t="str">
        <f>HYPERLINK("https://drive.google.com/drive/folders/0B4C745NEsGNqZWhIdlh3c1R0VGc", "A/RES/70/125")</f>
        <v>A/RES/70/125</v>
      </c>
      <c r="G11" s="17"/>
      <c r="H11" s="12"/>
      <c r="I11" s="19"/>
      <c r="J11" s="19"/>
      <c r="K11" s="19"/>
      <c r="L11" s="19"/>
    </row>
    <row r="12" spans="1:12" ht="15.75" customHeight="1">
      <c r="A12" s="12">
        <v>27</v>
      </c>
      <c r="B12" s="12" t="s">
        <v>194</v>
      </c>
      <c r="C12" s="12" t="s">
        <v>190</v>
      </c>
      <c r="D12" s="17"/>
      <c r="E12" s="16" t="str">
        <f t="shared" ref="E12:E17" si="2">HYPERLINK("https://drive.google.com/open?id=0B3KgeW1Aze0wV2FmMWZ2QmJwVVE","CSTD WG IGF")</f>
        <v>CSTD WG IGF</v>
      </c>
      <c r="F12" s="16" t="str">
        <f t="shared" ref="F12:F17" si="3">HYPERLINK("https://drive.google.com/open?id=0B3KgeW1Aze0wV2FmMWZ2QmJwVVE","CSTD WG IGF Report")</f>
        <v>CSTD WG IGF Report</v>
      </c>
      <c r="G12" s="17"/>
      <c r="H12" s="12" t="s">
        <v>69</v>
      </c>
      <c r="I12" s="19" t="s">
        <v>70</v>
      </c>
      <c r="J12" s="19" t="s">
        <v>71</v>
      </c>
      <c r="K12" s="19" t="s">
        <v>16</v>
      </c>
      <c r="L12" s="23"/>
    </row>
    <row r="13" spans="1:12" ht="15.75" customHeight="1">
      <c r="A13" s="12">
        <v>28</v>
      </c>
      <c r="B13" s="12" t="s">
        <v>195</v>
      </c>
      <c r="C13" s="12" t="s">
        <v>190</v>
      </c>
      <c r="D13" s="17"/>
      <c r="E13" s="16" t="str">
        <f t="shared" si="2"/>
        <v>CSTD WG IGF</v>
      </c>
      <c r="F13" s="16" t="str">
        <f t="shared" si="3"/>
        <v>CSTD WG IGF Report</v>
      </c>
      <c r="G13" s="17"/>
      <c r="H13" s="12" t="s">
        <v>69</v>
      </c>
      <c r="I13" s="19" t="s">
        <v>196</v>
      </c>
      <c r="J13" s="19" t="s">
        <v>71</v>
      </c>
      <c r="K13" s="19" t="s">
        <v>16</v>
      </c>
      <c r="L13" s="23"/>
    </row>
    <row r="14" spans="1:12" ht="15.75" customHeight="1">
      <c r="A14" s="12">
        <v>29</v>
      </c>
      <c r="B14" s="12" t="s">
        <v>197</v>
      </c>
      <c r="C14" s="12" t="s">
        <v>190</v>
      </c>
      <c r="D14" s="17"/>
      <c r="E14" s="16" t="str">
        <f t="shared" si="2"/>
        <v>CSTD WG IGF</v>
      </c>
      <c r="F14" s="16" t="str">
        <f t="shared" si="3"/>
        <v>CSTD WG IGF Report</v>
      </c>
      <c r="G14" s="17"/>
      <c r="H14" s="12" t="s">
        <v>69</v>
      </c>
      <c r="I14" s="19" t="s">
        <v>83</v>
      </c>
      <c r="J14" s="19" t="s">
        <v>87</v>
      </c>
      <c r="K14" s="19" t="s">
        <v>16</v>
      </c>
      <c r="L14" s="23"/>
    </row>
    <row r="15" spans="1:12" ht="15.75" customHeight="1">
      <c r="A15" s="12">
        <v>40</v>
      </c>
      <c r="B15" s="12" t="s">
        <v>272</v>
      </c>
      <c r="C15" s="12" t="s">
        <v>273</v>
      </c>
      <c r="D15" s="17"/>
      <c r="E15" s="16" t="str">
        <f t="shared" si="2"/>
        <v>CSTD WG IGF</v>
      </c>
      <c r="F15" s="16" t="str">
        <f t="shared" si="3"/>
        <v>CSTD WG IGF Report</v>
      </c>
      <c r="G15" s="17"/>
      <c r="H15" s="12" t="s">
        <v>69</v>
      </c>
      <c r="I15" s="19" t="s">
        <v>278</v>
      </c>
      <c r="J15" s="19" t="s">
        <v>71</v>
      </c>
      <c r="K15" s="19" t="s">
        <v>16</v>
      </c>
      <c r="L15" s="19" t="s">
        <v>279</v>
      </c>
    </row>
    <row r="16" spans="1:12" ht="15.75" customHeight="1">
      <c r="A16" s="12">
        <v>41</v>
      </c>
      <c r="B16" s="12" t="s">
        <v>282</v>
      </c>
      <c r="C16" s="12" t="s">
        <v>273</v>
      </c>
      <c r="D16" s="17"/>
      <c r="E16" s="16" t="str">
        <f t="shared" si="2"/>
        <v>CSTD WG IGF</v>
      </c>
      <c r="F16" s="16" t="str">
        <f t="shared" si="3"/>
        <v>CSTD WG IGF Report</v>
      </c>
      <c r="G16" s="17"/>
      <c r="H16" s="12" t="s">
        <v>69</v>
      </c>
      <c r="I16" s="19" t="s">
        <v>86</v>
      </c>
      <c r="J16" s="19" t="s">
        <v>71</v>
      </c>
      <c r="K16" s="19" t="s">
        <v>16</v>
      </c>
      <c r="L16" s="23"/>
    </row>
    <row r="17" spans="1:12" ht="15.75" customHeight="1">
      <c r="A17" s="12">
        <v>42</v>
      </c>
      <c r="B17" s="12" t="s">
        <v>287</v>
      </c>
      <c r="C17" s="12" t="s">
        <v>273</v>
      </c>
      <c r="D17" s="17"/>
      <c r="E17" s="16" t="str">
        <f t="shared" si="2"/>
        <v>CSTD WG IGF</v>
      </c>
      <c r="F17" s="16" t="str">
        <f t="shared" si="3"/>
        <v>CSTD WG IGF Report</v>
      </c>
      <c r="G17" s="17"/>
      <c r="H17" s="12" t="s">
        <v>69</v>
      </c>
      <c r="I17" s="19" t="s">
        <v>227</v>
      </c>
      <c r="J17" s="19" t="s">
        <v>71</v>
      </c>
      <c r="K17" s="19" t="s">
        <v>18</v>
      </c>
      <c r="L17" s="23"/>
    </row>
    <row r="18" spans="1:12" ht="15.75" customHeight="1">
      <c r="A18" s="8">
        <v>49</v>
      </c>
      <c r="B18" s="29" t="s">
        <v>304</v>
      </c>
      <c r="C18" s="8" t="s">
        <v>305</v>
      </c>
      <c r="D18" s="8"/>
      <c r="E18" s="8" t="s">
        <v>104</v>
      </c>
      <c r="F18" s="16" t="str">
        <f>HYPERLINK("https://drive.google.com/file/d/0B3KgeW1Aze0wSW0zNDAwNzQ5bVU/view","Final Report UN WSIS+10")</f>
        <v>Final Report UN WSIS+10</v>
      </c>
      <c r="G18" s="22"/>
      <c r="H18" s="22"/>
      <c r="I18" s="8" t="s">
        <v>101</v>
      </c>
      <c r="J18" s="22"/>
      <c r="K18" s="22"/>
      <c r="L18" s="22"/>
    </row>
  </sheetData>
  <hyperlinks>
    <hyperlink ref="D2"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
  <sheetViews>
    <sheetView workbookViewId="0"/>
  </sheetViews>
  <sheetFormatPr defaultColWidth="14.42578125" defaultRowHeight="15.75" customHeight="1"/>
  <cols>
    <col min="2" max="2" width="56.28515625" customWidth="1"/>
    <col min="12" max="12" width="38.140625" customWidth="1"/>
  </cols>
  <sheetData>
    <row r="1" spans="1:12" ht="15.75" customHeight="1">
      <c r="A1" s="25"/>
      <c r="B1" s="44"/>
      <c r="C1" s="26"/>
      <c r="D1" s="26"/>
      <c r="E1" s="26"/>
      <c r="F1" s="26"/>
      <c r="G1" s="26"/>
      <c r="H1" s="27"/>
      <c r="I1" s="27"/>
      <c r="J1" s="27"/>
      <c r="K1" s="27"/>
      <c r="L1" s="27"/>
    </row>
    <row r="2" spans="1:12" ht="15.75" customHeight="1">
      <c r="A2" s="25"/>
      <c r="B2" s="4" t="s">
        <v>439</v>
      </c>
      <c r="C2" s="26"/>
      <c r="D2" s="28" t="s">
        <v>440</v>
      </c>
      <c r="E2" s="26"/>
      <c r="F2" s="26"/>
      <c r="G2" s="26"/>
      <c r="H2" s="27"/>
      <c r="I2" s="27"/>
      <c r="J2" s="27"/>
      <c r="K2" s="27"/>
      <c r="L2" s="27"/>
    </row>
    <row r="3" spans="1:12" ht="15.75" customHeight="1">
      <c r="A3" s="25"/>
      <c r="B3" s="44"/>
      <c r="C3" s="26"/>
      <c r="D3" s="26"/>
      <c r="E3" s="26"/>
      <c r="F3" s="26"/>
      <c r="G3" s="26"/>
      <c r="H3" s="27"/>
      <c r="I3" s="27"/>
      <c r="J3" s="27"/>
      <c r="K3" s="27"/>
      <c r="L3" s="27"/>
    </row>
    <row r="4" spans="1:12" ht="15.75" customHeight="1">
      <c r="A4" s="6"/>
      <c r="B4" s="49" t="s">
        <v>323</v>
      </c>
      <c r="C4" s="9" t="s">
        <v>5</v>
      </c>
      <c r="D4" s="9" t="s">
        <v>25</v>
      </c>
      <c r="E4" s="9" t="s">
        <v>26</v>
      </c>
      <c r="F4" s="9" t="s">
        <v>27</v>
      </c>
      <c r="G4" s="9" t="s">
        <v>28</v>
      </c>
      <c r="H4" s="11" t="s">
        <v>29</v>
      </c>
      <c r="I4" s="11" t="s">
        <v>37</v>
      </c>
      <c r="J4" s="11" t="s">
        <v>39</v>
      </c>
      <c r="K4" s="11" t="s">
        <v>40</v>
      </c>
      <c r="L4" s="11" t="s">
        <v>41</v>
      </c>
    </row>
    <row r="5" spans="1:12" ht="15.75" customHeight="1">
      <c r="A5" s="12">
        <v>6</v>
      </c>
      <c r="B5" s="12" t="s">
        <v>90</v>
      </c>
      <c r="C5" s="12" t="s">
        <v>91</v>
      </c>
      <c r="D5" s="8"/>
      <c r="E5" s="8" t="s">
        <v>66</v>
      </c>
      <c r="F5" s="16" t="str">
        <f t="shared" ref="F5:F7" si="0">HYPERLINK("https://drive.google.com/open?id=0B3KgeW1Aze0wV2FmMWZ2QmJwVVE","CSTD WG IGF Report")</f>
        <v>CSTD WG IGF Report</v>
      </c>
      <c r="G5" s="17"/>
      <c r="H5" s="12" t="s">
        <v>69</v>
      </c>
      <c r="I5" s="19" t="s">
        <v>92</v>
      </c>
      <c r="J5" s="19" t="s">
        <v>71</v>
      </c>
      <c r="K5" s="19" t="s">
        <v>16</v>
      </c>
      <c r="L5" s="19" t="s">
        <v>93</v>
      </c>
    </row>
    <row r="6" spans="1:12" ht="15.75" customHeight="1">
      <c r="A6" s="12">
        <v>7</v>
      </c>
      <c r="B6" s="12" t="s">
        <v>95</v>
      </c>
      <c r="C6" s="12" t="s">
        <v>91</v>
      </c>
      <c r="D6" s="8"/>
      <c r="E6" s="8" t="s">
        <v>66</v>
      </c>
      <c r="F6" s="16" t="str">
        <f t="shared" si="0"/>
        <v>CSTD WG IGF Report</v>
      </c>
      <c r="G6" s="17"/>
      <c r="H6" s="12" t="s">
        <v>69</v>
      </c>
      <c r="I6" s="19" t="s">
        <v>83</v>
      </c>
      <c r="J6" s="19" t="s">
        <v>71</v>
      </c>
      <c r="K6" s="19" t="s">
        <v>16</v>
      </c>
      <c r="L6" s="19" t="s">
        <v>97</v>
      </c>
    </row>
    <row r="7" spans="1:12" ht="15.75" customHeight="1">
      <c r="A7" s="12">
        <v>8</v>
      </c>
      <c r="B7" s="12" t="s">
        <v>99</v>
      </c>
      <c r="C7" s="12" t="s">
        <v>91</v>
      </c>
      <c r="D7" s="8"/>
      <c r="E7" s="8" t="s">
        <v>66</v>
      </c>
      <c r="F7" s="16" t="str">
        <f t="shared" si="0"/>
        <v>CSTD WG IGF Report</v>
      </c>
      <c r="G7" s="17"/>
      <c r="H7" s="12" t="s">
        <v>69</v>
      </c>
      <c r="I7" s="19" t="s">
        <v>101</v>
      </c>
      <c r="J7" s="19" t="s">
        <v>71</v>
      </c>
      <c r="K7" s="19" t="s">
        <v>16</v>
      </c>
      <c r="L7" s="19" t="s">
        <v>97</v>
      </c>
    </row>
    <row r="8" spans="1:12" ht="15.75" customHeight="1">
      <c r="A8" s="8">
        <v>129</v>
      </c>
      <c r="B8" s="31" t="s">
        <v>441</v>
      </c>
      <c r="C8" s="8" t="s">
        <v>442</v>
      </c>
      <c r="D8" s="8" t="s">
        <v>443</v>
      </c>
      <c r="E8" s="8" t="s">
        <v>126</v>
      </c>
      <c r="F8" s="16" t="str">
        <f>HYPERLINK("https://docs.google.com/document/d/10oAuOJZOjSsjVzQO278EOm3BkQTN1f9DX75v_5GutmA/edit","IGF Retreat Working Draft ")</f>
        <v xml:space="preserve">IGF Retreat Working Draft </v>
      </c>
      <c r="G8" s="22"/>
      <c r="H8" s="22"/>
      <c r="I8" s="22"/>
      <c r="J8" s="22"/>
      <c r="K8" s="22"/>
      <c r="L8" s="22"/>
    </row>
    <row r="9" spans="1:12" ht="15.75" customHeight="1">
      <c r="A9" s="12">
        <v>11</v>
      </c>
      <c r="B9" s="12" t="s">
        <v>114</v>
      </c>
      <c r="C9" s="12" t="s">
        <v>83</v>
      </c>
      <c r="D9" s="8"/>
      <c r="E9" s="8" t="s">
        <v>66</v>
      </c>
      <c r="F9" s="16" t="str">
        <f>HYPERLINK("https://drive.google.com/open?id=0B3KgeW1Aze0wV2FmMWZ2QmJwVVE","CSTD WG IGF Report")</f>
        <v>CSTD WG IGF Report</v>
      </c>
      <c r="G9" s="17"/>
      <c r="H9" s="12" t="s">
        <v>108</v>
      </c>
      <c r="I9" s="19" t="s">
        <v>115</v>
      </c>
      <c r="J9" s="19" t="s">
        <v>87</v>
      </c>
      <c r="K9" s="19" t="s">
        <v>16</v>
      </c>
      <c r="L9" s="19" t="s">
        <v>117</v>
      </c>
    </row>
    <row r="10" spans="1:12" ht="15.75" customHeight="1">
      <c r="A10" s="8">
        <v>66</v>
      </c>
      <c r="B10" s="29" t="s">
        <v>358</v>
      </c>
      <c r="C10" s="8" t="s">
        <v>83</v>
      </c>
      <c r="D10" s="8" t="s">
        <v>360</v>
      </c>
      <c r="E10" s="8" t="s">
        <v>126</v>
      </c>
      <c r="F10" s="16" t="str">
        <f t="shared" ref="F10:F13" si="1">HYPERLINK("https://docs.google.com/document/d/10oAuOJZOjSsjVzQO278EOm3BkQTN1f9DX75v_5GutmA/edit","IGF Retreat Working Draft ")</f>
        <v xml:space="preserve">IGF Retreat Working Draft </v>
      </c>
      <c r="G10" s="22"/>
      <c r="H10" s="22"/>
      <c r="I10" s="22"/>
      <c r="J10" s="22"/>
      <c r="K10" s="22"/>
      <c r="L10" s="22"/>
    </row>
    <row r="11" spans="1:12" ht="15.75" customHeight="1">
      <c r="A11" s="8">
        <v>67</v>
      </c>
      <c r="B11" s="29" t="s">
        <v>364</v>
      </c>
      <c r="C11" s="8" t="s">
        <v>83</v>
      </c>
      <c r="D11" s="8" t="s">
        <v>365</v>
      </c>
      <c r="E11" s="8" t="s">
        <v>126</v>
      </c>
      <c r="F11" s="16" t="str">
        <f t="shared" si="1"/>
        <v xml:space="preserve">IGF Retreat Working Draft </v>
      </c>
      <c r="G11" s="22"/>
      <c r="H11" s="22"/>
      <c r="I11" s="22"/>
      <c r="J11" s="22"/>
      <c r="K11" s="22"/>
      <c r="L11" s="22"/>
    </row>
    <row r="12" spans="1:12" ht="15.75" customHeight="1">
      <c r="A12" s="8">
        <v>68</v>
      </c>
      <c r="B12" s="29" t="s">
        <v>373</v>
      </c>
      <c r="C12" s="8" t="s">
        <v>83</v>
      </c>
      <c r="D12" s="8" t="s">
        <v>375</v>
      </c>
      <c r="E12" s="8" t="s">
        <v>126</v>
      </c>
      <c r="F12" s="16" t="str">
        <f t="shared" si="1"/>
        <v xml:space="preserve">IGF Retreat Working Draft </v>
      </c>
      <c r="G12" s="22"/>
      <c r="H12" s="22"/>
      <c r="I12" s="22"/>
      <c r="J12" s="22"/>
      <c r="K12" s="22"/>
      <c r="L12" s="22"/>
    </row>
    <row r="13" spans="1:12" ht="15.75" customHeight="1">
      <c r="A13" s="8">
        <v>69</v>
      </c>
      <c r="B13" s="29" t="s">
        <v>377</v>
      </c>
      <c r="C13" s="8" t="s">
        <v>83</v>
      </c>
      <c r="D13" s="8" t="s">
        <v>379</v>
      </c>
      <c r="E13" s="8" t="s">
        <v>126</v>
      </c>
      <c r="F13" s="16" t="str">
        <f t="shared" si="1"/>
        <v xml:space="preserve">IGF Retreat Working Draft </v>
      </c>
      <c r="G13" s="22"/>
      <c r="H13" s="22"/>
      <c r="I13" s="22"/>
      <c r="J13" s="22"/>
      <c r="K13" s="22"/>
      <c r="L13" s="22"/>
    </row>
  </sheetData>
  <hyperlinks>
    <hyperlink ref="D2"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1"/>
  <sheetViews>
    <sheetView workbookViewId="0"/>
  </sheetViews>
  <sheetFormatPr defaultColWidth="14.42578125" defaultRowHeight="15.75" customHeight="1"/>
  <cols>
    <col min="2" max="2" width="56.28515625" customWidth="1"/>
    <col min="12" max="12" width="38.140625" customWidth="1"/>
  </cols>
  <sheetData>
    <row r="1" spans="1:12" ht="15.75" customHeight="1">
      <c r="A1" s="25"/>
      <c r="B1" s="44"/>
      <c r="C1" s="26"/>
      <c r="D1" s="26"/>
      <c r="E1" s="26"/>
      <c r="F1" s="26"/>
      <c r="G1" s="26"/>
      <c r="H1" s="27"/>
      <c r="I1" s="27"/>
      <c r="J1" s="27"/>
      <c r="K1" s="27"/>
      <c r="L1" s="27"/>
    </row>
    <row r="2" spans="1:12" ht="15.75" customHeight="1">
      <c r="A2" s="25"/>
      <c r="B2" s="4" t="s">
        <v>444</v>
      </c>
      <c r="C2" s="26"/>
      <c r="D2" s="28" t="s">
        <v>445</v>
      </c>
      <c r="E2" s="26"/>
      <c r="F2" s="26"/>
      <c r="G2" s="26"/>
      <c r="H2" s="27"/>
      <c r="I2" s="27"/>
      <c r="J2" s="27"/>
      <c r="K2" s="27"/>
      <c r="L2" s="27"/>
    </row>
    <row r="3" spans="1:12" ht="15.75" customHeight="1">
      <c r="A3" s="25"/>
      <c r="B3" s="44"/>
      <c r="C3" s="26"/>
      <c r="D3" s="26"/>
      <c r="E3" s="26"/>
      <c r="F3" s="26"/>
      <c r="G3" s="26"/>
      <c r="H3" s="27"/>
      <c r="I3" s="27"/>
      <c r="J3" s="27"/>
      <c r="K3" s="27"/>
      <c r="L3" s="27"/>
    </row>
    <row r="4" spans="1:12" ht="15.75" customHeight="1">
      <c r="A4" s="6"/>
      <c r="B4" s="49" t="s">
        <v>323</v>
      </c>
      <c r="C4" s="9" t="s">
        <v>5</v>
      </c>
      <c r="D4" s="9" t="s">
        <v>25</v>
      </c>
      <c r="E4" s="9" t="s">
        <v>26</v>
      </c>
      <c r="F4" s="9" t="s">
        <v>27</v>
      </c>
      <c r="G4" s="9" t="s">
        <v>28</v>
      </c>
      <c r="H4" s="11" t="s">
        <v>29</v>
      </c>
      <c r="I4" s="11" t="s">
        <v>37</v>
      </c>
      <c r="J4" s="11" t="s">
        <v>39</v>
      </c>
      <c r="K4" s="11" t="s">
        <v>40</v>
      </c>
      <c r="L4" s="11" t="s">
        <v>41</v>
      </c>
    </row>
    <row r="5" spans="1:12" ht="15.75" customHeight="1">
      <c r="A5" s="12">
        <v>43</v>
      </c>
      <c r="B5" s="12" t="s">
        <v>290</v>
      </c>
      <c r="C5" s="12" t="s">
        <v>292</v>
      </c>
      <c r="D5" s="17"/>
      <c r="E5" s="16" t="str">
        <f>HYPERLINK("https://drive.google.com/open?id=0B3KgeW1Aze0wV2FmMWZ2QmJwVVE","CSTD WG IGF")</f>
        <v>CSTD WG IGF</v>
      </c>
      <c r="F5" s="16" t="str">
        <f>HYPERLINK("https://drive.google.com/open?id=0B3KgeW1Aze0wV2FmMWZ2QmJwVVE","CSTD WG IGF Report")</f>
        <v>CSTD WG IGF Report</v>
      </c>
      <c r="G5" s="17"/>
      <c r="H5" s="12" t="s">
        <v>69</v>
      </c>
      <c r="I5" s="19" t="s">
        <v>295</v>
      </c>
      <c r="J5" s="19" t="s">
        <v>71</v>
      </c>
      <c r="K5" s="19" t="s">
        <v>16</v>
      </c>
      <c r="L5" s="19" t="s">
        <v>296</v>
      </c>
    </row>
    <row r="6" spans="1:12" ht="15.75" customHeight="1">
      <c r="A6" s="8">
        <v>61</v>
      </c>
      <c r="B6" s="29" t="s">
        <v>329</v>
      </c>
      <c r="C6" s="8" t="s">
        <v>292</v>
      </c>
      <c r="D6" s="8" t="s">
        <v>331</v>
      </c>
      <c r="E6" s="8" t="s">
        <v>126</v>
      </c>
      <c r="F6" s="16" t="str">
        <f>HYPERLINK("https://docs.google.com/document/d/10oAuOJZOjSsjVzQO278EOm3BkQTN1f9DX75v_5GutmA/edit","IGF Retreat Working Draft ")</f>
        <v xml:space="preserve">IGF Retreat Working Draft </v>
      </c>
      <c r="G6" s="22"/>
      <c r="H6" s="22"/>
      <c r="I6" s="22"/>
      <c r="J6" s="22"/>
      <c r="K6" s="22"/>
      <c r="L6" s="22"/>
    </row>
    <row r="7" spans="1:12" ht="15.75" customHeight="1">
      <c r="A7" s="12">
        <v>4</v>
      </c>
      <c r="B7" s="12" t="s">
        <v>84</v>
      </c>
      <c r="C7" s="12" t="s">
        <v>85</v>
      </c>
      <c r="D7" s="8"/>
      <c r="E7" s="8" t="s">
        <v>66</v>
      </c>
      <c r="F7" s="16" t="str">
        <f>HYPERLINK("https://drive.google.com/open?id=0B3KgeW1Aze0wV2FmMWZ2QmJwVVE","CSTD WG IGF Report")</f>
        <v>CSTD WG IGF Report</v>
      </c>
      <c r="G7" s="17"/>
      <c r="H7" s="12" t="s">
        <v>80</v>
      </c>
      <c r="I7" s="19" t="s">
        <v>86</v>
      </c>
      <c r="J7" s="19" t="s">
        <v>87</v>
      </c>
      <c r="K7" s="19" t="s">
        <v>16</v>
      </c>
      <c r="L7" s="23"/>
    </row>
    <row r="8" spans="1:12" ht="15.75" customHeight="1">
      <c r="A8" s="22"/>
      <c r="B8" s="32" t="s">
        <v>446</v>
      </c>
      <c r="C8" s="22" t="s">
        <v>447</v>
      </c>
      <c r="D8" s="22"/>
      <c r="E8" s="8" t="s">
        <v>184</v>
      </c>
      <c r="F8" s="16" t="str">
        <f>HYPERLINK("https://drive.google.com/open?id=1mga45CVCTZte3NeKCZMQImaUEw78I7si", "NETmundial Statement")</f>
        <v>NETmundial Statement</v>
      </c>
      <c r="G8" s="22"/>
      <c r="H8" s="22"/>
      <c r="I8" s="8" t="s">
        <v>448</v>
      </c>
      <c r="J8" s="8" t="s">
        <v>408</v>
      </c>
      <c r="K8" s="8" t="s">
        <v>449</v>
      </c>
      <c r="L8" s="8" t="s">
        <v>450</v>
      </c>
    </row>
    <row r="9" spans="1:12" ht="15.75" customHeight="1">
      <c r="A9" s="10">
        <v>5</v>
      </c>
      <c r="B9" s="12" t="s">
        <v>88</v>
      </c>
      <c r="C9" s="10" t="s">
        <v>89</v>
      </c>
      <c r="D9" s="8"/>
      <c r="E9" s="8" t="s">
        <v>66</v>
      </c>
      <c r="F9" s="16" t="str">
        <f>HYPERLINK("https://drive.google.com/open?id=0B3KgeW1Aze0wV2FmMWZ2QmJwVVE","CSTD WG IGF Report")</f>
        <v>CSTD WG IGF Report</v>
      </c>
      <c r="G9" s="17"/>
      <c r="H9" s="10"/>
      <c r="I9" s="24"/>
      <c r="J9" s="24"/>
      <c r="K9" s="24"/>
      <c r="L9" s="24"/>
    </row>
    <row r="10" spans="1:12" ht="15.75" customHeight="1">
      <c r="A10" s="8">
        <v>50</v>
      </c>
      <c r="B10" s="29" t="s">
        <v>306</v>
      </c>
      <c r="C10" s="8" t="s">
        <v>307</v>
      </c>
      <c r="D10" s="8"/>
      <c r="E10" s="8" t="s">
        <v>104</v>
      </c>
      <c r="F10" s="16" t="str">
        <f>HYPERLINK("https://drive.google.com/file/d/0B3KgeW1Aze0wSW0zNDAwNzQ5bVU/view","Final Report UN WSIS+10")</f>
        <v>Final Report UN WSIS+10</v>
      </c>
      <c r="G10" s="22"/>
      <c r="H10" s="22"/>
      <c r="I10" s="8" t="s">
        <v>101</v>
      </c>
      <c r="J10" s="22"/>
      <c r="K10" s="22"/>
      <c r="L10" s="22"/>
    </row>
    <row r="11" spans="1:12" ht="15.75" customHeight="1">
      <c r="A11" s="8">
        <v>59</v>
      </c>
      <c r="B11" s="29" t="s">
        <v>324</v>
      </c>
      <c r="C11" s="8" t="s">
        <v>325</v>
      </c>
      <c r="D11" s="8" t="s">
        <v>326</v>
      </c>
      <c r="E11" s="8" t="s">
        <v>126</v>
      </c>
      <c r="F11" s="16" t="str">
        <f>HYPERLINK("https://docs.google.com/document/d/10oAuOJZOjSsjVzQO278EOm3BkQTN1f9DX75v_5GutmA/edit","IGF Retreat Working Draft ")</f>
        <v xml:space="preserve">IGF Retreat Working Draft </v>
      </c>
      <c r="G11" s="22"/>
      <c r="H11" s="22"/>
      <c r="I11" s="22"/>
      <c r="J11" s="22"/>
      <c r="K11" s="22"/>
      <c r="L11" s="22"/>
    </row>
  </sheetData>
  <hyperlinks>
    <hyperlink ref="D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6"/>
  <sheetViews>
    <sheetView workbookViewId="0"/>
  </sheetViews>
  <sheetFormatPr defaultColWidth="14.42578125" defaultRowHeight="15.75" customHeight="1"/>
  <cols>
    <col min="1" max="1" width="25.140625" customWidth="1"/>
    <col min="2" max="2" width="63.85546875" customWidth="1"/>
  </cols>
  <sheetData>
    <row r="1" spans="1:2" ht="15.75" customHeight="1">
      <c r="A1" s="1" t="s">
        <v>0</v>
      </c>
      <c r="B1" s="1"/>
    </row>
    <row r="2" spans="1:2" ht="15.75" customHeight="1">
      <c r="A2" s="1"/>
      <c r="B2" s="1"/>
    </row>
    <row r="3" spans="1:2" ht="15.75" customHeight="1">
      <c r="A3" s="1" t="s">
        <v>2</v>
      </c>
      <c r="B3" s="1" t="s">
        <v>3</v>
      </c>
    </row>
    <row r="4" spans="1:2" ht="15.75" customHeight="1">
      <c r="A4" s="3" t="s">
        <v>4</v>
      </c>
      <c r="B4" s="1" t="s">
        <v>6</v>
      </c>
    </row>
    <row r="5" spans="1:2" ht="15.75" customHeight="1">
      <c r="A5" s="3" t="s">
        <v>7</v>
      </c>
      <c r="B5" s="1" t="s">
        <v>8</v>
      </c>
    </row>
    <row r="6" spans="1:2" ht="15.75" customHeight="1">
      <c r="A6" s="3" t="s">
        <v>9</v>
      </c>
      <c r="B6" s="1" t="s">
        <v>10</v>
      </c>
    </row>
    <row r="7" spans="1:2" ht="15.75" customHeight="1">
      <c r="A7" s="3" t="s">
        <v>11</v>
      </c>
      <c r="B7" s="1" t="s">
        <v>12</v>
      </c>
    </row>
    <row r="11" spans="1:2" ht="15.75" customHeight="1">
      <c r="A11" s="4" t="s">
        <v>13</v>
      </c>
    </row>
    <row r="14" spans="1:2" ht="15.75" customHeight="1">
      <c r="A14" s="4" t="s">
        <v>14</v>
      </c>
      <c r="B14" s="4" t="s">
        <v>15</v>
      </c>
    </row>
    <row r="15" spans="1:2" ht="15.75" customHeight="1">
      <c r="A15" s="4" t="s">
        <v>16</v>
      </c>
      <c r="B15" s="4" t="s">
        <v>17</v>
      </c>
    </row>
    <row r="16" spans="1:2" ht="15.75" customHeight="1">
      <c r="A16" s="4"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5"/>
  <sheetViews>
    <sheetView workbookViewId="0"/>
  </sheetViews>
  <sheetFormatPr defaultColWidth="14.42578125" defaultRowHeight="15.75" customHeight="1"/>
  <cols>
    <col min="1" max="1" width="7.42578125" customWidth="1"/>
    <col min="2" max="2" width="44.28515625" customWidth="1"/>
    <col min="3" max="3" width="33.85546875" customWidth="1"/>
  </cols>
  <sheetData>
    <row r="1" spans="1:3" ht="15.75" customHeight="1">
      <c r="A1" s="2" t="s">
        <v>1</v>
      </c>
      <c r="B1" s="5" t="s">
        <v>5</v>
      </c>
      <c r="C1" s="2" t="s">
        <v>22</v>
      </c>
    </row>
    <row r="2" spans="1:3" ht="15.75" customHeight="1">
      <c r="A2" s="7">
        <v>1</v>
      </c>
      <c r="B2" s="8" t="s">
        <v>21</v>
      </c>
      <c r="C2" s="7" t="s">
        <v>24</v>
      </c>
    </row>
    <row r="3" spans="1:3" ht="15.75" customHeight="1">
      <c r="A3" s="7">
        <v>2</v>
      </c>
      <c r="B3" s="10" t="s">
        <v>23</v>
      </c>
      <c r="C3" s="7" t="s">
        <v>35</v>
      </c>
    </row>
    <row r="4" spans="1:3" ht="15.75" customHeight="1">
      <c r="A4" s="7">
        <v>3</v>
      </c>
      <c r="B4" s="8" t="s">
        <v>30</v>
      </c>
      <c r="C4" s="7" t="s">
        <v>36</v>
      </c>
    </row>
    <row r="5" spans="1:3" ht="15.75" customHeight="1">
      <c r="A5" s="7">
        <v>4</v>
      </c>
      <c r="B5" s="8" t="s">
        <v>31</v>
      </c>
      <c r="C5" s="7" t="s">
        <v>38</v>
      </c>
    </row>
    <row r="6" spans="1:3" ht="15.75" customHeight="1">
      <c r="A6" s="7">
        <v>5</v>
      </c>
      <c r="B6" s="10" t="s">
        <v>32</v>
      </c>
      <c r="C6" s="7" t="s">
        <v>43</v>
      </c>
    </row>
    <row r="7" spans="1:3" ht="15.75" customHeight="1">
      <c r="A7" s="7">
        <v>6</v>
      </c>
      <c r="B7" s="10" t="s">
        <v>33</v>
      </c>
      <c r="C7" s="7" t="s">
        <v>44</v>
      </c>
    </row>
    <row r="8" spans="1:3" ht="15.75" customHeight="1">
      <c r="A8" s="7">
        <v>7</v>
      </c>
      <c r="B8" s="12" t="s">
        <v>34</v>
      </c>
      <c r="C8" s="7" t="s">
        <v>46</v>
      </c>
    </row>
    <row r="9" spans="1:3" ht="15.75" customHeight="1">
      <c r="A9" s="7">
        <v>8</v>
      </c>
      <c r="B9" s="12" t="s">
        <v>45</v>
      </c>
      <c r="C9" s="7" t="s">
        <v>49</v>
      </c>
    </row>
    <row r="10" spans="1:3" ht="15.75" customHeight="1">
      <c r="A10" s="7">
        <v>9</v>
      </c>
      <c r="B10" s="8" t="s">
        <v>47</v>
      </c>
      <c r="C10" s="7" t="s">
        <v>24</v>
      </c>
    </row>
    <row r="11" spans="1:3" ht="15.75" customHeight="1">
      <c r="A11" s="7">
        <v>10</v>
      </c>
      <c r="B11" s="12" t="s">
        <v>48</v>
      </c>
      <c r="C11" s="7" t="s">
        <v>51</v>
      </c>
    </row>
    <row r="12" spans="1:3" ht="15.75" customHeight="1">
      <c r="A12" s="7">
        <v>11</v>
      </c>
      <c r="B12" s="12" t="s">
        <v>50</v>
      </c>
      <c r="C12" s="7" t="s">
        <v>46</v>
      </c>
    </row>
    <row r="14" spans="1:3" ht="15.75" customHeight="1">
      <c r="A14" s="4" t="s">
        <v>52</v>
      </c>
    </row>
    <row r="15" spans="1:3" ht="15.75" customHeight="1">
      <c r="B15" s="4" t="s">
        <v>53</v>
      </c>
    </row>
    <row r="16" spans="1:3" ht="15.75" customHeight="1">
      <c r="B16" s="4" t="s">
        <v>54</v>
      </c>
    </row>
    <row r="17" spans="1:4" ht="15.75" customHeight="1">
      <c r="B17" s="4" t="s">
        <v>55</v>
      </c>
    </row>
    <row r="18" spans="1:4" ht="15.75" customHeight="1">
      <c r="B18" s="4" t="s">
        <v>56</v>
      </c>
    </row>
    <row r="19" spans="1:4" ht="15.75" customHeight="1">
      <c r="B19" s="4" t="s">
        <v>57</v>
      </c>
    </row>
    <row r="20" spans="1:4" ht="15.75" customHeight="1">
      <c r="B20" s="4" t="s">
        <v>58</v>
      </c>
    </row>
    <row r="21" spans="1:4" ht="15.75" customHeight="1">
      <c r="A21" s="4"/>
      <c r="B21" s="4" t="s">
        <v>59</v>
      </c>
      <c r="C21" s="4"/>
      <c r="D21" s="4"/>
    </row>
    <row r="22" spans="1:4" ht="15.75" customHeight="1">
      <c r="A22" s="4" t="s">
        <v>60</v>
      </c>
      <c r="B22" s="4" t="s">
        <v>61</v>
      </c>
      <c r="C22" s="4" t="s">
        <v>62</v>
      </c>
      <c r="D22" s="4" t="s">
        <v>63</v>
      </c>
    </row>
    <row r="24" spans="1:4" ht="15.75" customHeight="1">
      <c r="B24" s="15" t="str">
        <f>HYPERLINK("https://drive.google.com/drive/folders/0B4C745NEsGNqZmgzNkxuMjBwNjQ","CSTD Report")</f>
        <v>CSTD Report</v>
      </c>
      <c r="D24" s="18" t="s">
        <v>68</v>
      </c>
    </row>
    <row r="25" spans="1:4" ht="15.75" customHeight="1">
      <c r="B25" s="15" t="str">
        <f>HYPERLINK("https://docs.google.com/document/d/1cX4wMtfPOxUjiG2BEeQAKZ8x9l_Pf34eFNeOaOKzs-A/edit","MAG Work on CSTD recommendation")</f>
        <v>MAG Work on CSTD recommendation</v>
      </c>
      <c r="D25" s="4" t="s">
        <v>73</v>
      </c>
    </row>
    <row r="26" spans="1:4" ht="15.75" customHeight="1">
      <c r="B26" s="21" t="s">
        <v>74</v>
      </c>
    </row>
    <row r="27" spans="1:4" ht="15.75" customHeight="1">
      <c r="B27" s="21" t="s">
        <v>75</v>
      </c>
    </row>
    <row r="28" spans="1:4" ht="15.75" customHeight="1">
      <c r="B28" s="4" t="s">
        <v>76</v>
      </c>
      <c r="C28" s="4" t="s">
        <v>77</v>
      </c>
    </row>
    <row r="29" spans="1:4" ht="15.75" customHeight="1">
      <c r="B29" s="4" t="s">
        <v>78</v>
      </c>
    </row>
    <row r="31" spans="1:4" ht="14.25">
      <c r="B31" s="21"/>
    </row>
    <row r="32" spans="1:4" ht="14.25">
      <c r="B32" s="21"/>
    </row>
    <row r="33" spans="2:2" ht="14.25">
      <c r="B33" s="21"/>
    </row>
    <row r="34" spans="2:2" ht="14.25">
      <c r="B34" s="21"/>
    </row>
    <row r="35" spans="2:2" ht="14.25">
      <c r="B35"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3"/>
  <sheetViews>
    <sheetView workbookViewId="0"/>
  </sheetViews>
  <sheetFormatPr defaultColWidth="14.42578125" defaultRowHeight="15.75" customHeight="1"/>
  <cols>
    <col min="1" max="1" width="4.140625" customWidth="1"/>
    <col min="2" max="2" width="61.7109375" customWidth="1"/>
    <col min="3" max="3" width="12" customWidth="1"/>
  </cols>
  <sheetData>
    <row r="1" spans="1:3" ht="15.75" customHeight="1">
      <c r="A1" s="2" t="s">
        <v>1</v>
      </c>
      <c r="B1" s="5" t="s">
        <v>5</v>
      </c>
      <c r="C1" s="2" t="s">
        <v>19</v>
      </c>
    </row>
    <row r="2" spans="1:3" ht="15.75" customHeight="1">
      <c r="A2" s="7">
        <v>1</v>
      </c>
      <c r="B2" s="8" t="s">
        <v>21</v>
      </c>
      <c r="C2" s="7">
        <v>15</v>
      </c>
    </row>
    <row r="3" spans="1:3" ht="15.75" customHeight="1">
      <c r="A3" s="7">
        <v>2</v>
      </c>
      <c r="B3" s="10" t="s">
        <v>23</v>
      </c>
      <c r="C3" s="7">
        <v>19</v>
      </c>
    </row>
    <row r="4" spans="1:3" ht="15.75" customHeight="1">
      <c r="A4" s="7">
        <v>3</v>
      </c>
      <c r="B4" s="8" t="s">
        <v>30</v>
      </c>
      <c r="C4" s="7">
        <v>15</v>
      </c>
    </row>
    <row r="5" spans="1:3" ht="15.75" customHeight="1">
      <c r="A5" s="7">
        <v>4</v>
      </c>
      <c r="B5" s="8" t="s">
        <v>31</v>
      </c>
      <c r="C5" s="7">
        <v>17</v>
      </c>
    </row>
    <row r="6" spans="1:3" ht="15.75" customHeight="1">
      <c r="A6" s="7">
        <v>5</v>
      </c>
      <c r="B6" s="10" t="s">
        <v>32</v>
      </c>
      <c r="C6" s="7">
        <v>12</v>
      </c>
    </row>
    <row r="7" spans="1:3" ht="15.75" customHeight="1">
      <c r="A7" s="7">
        <v>6</v>
      </c>
      <c r="B7" s="10" t="s">
        <v>33</v>
      </c>
      <c r="C7" s="7">
        <v>11</v>
      </c>
    </row>
    <row r="8" spans="1:3" ht="15.75" customHeight="1">
      <c r="A8" s="7">
        <v>7</v>
      </c>
      <c r="B8" s="12" t="s">
        <v>34</v>
      </c>
      <c r="C8" s="7">
        <v>10</v>
      </c>
    </row>
    <row r="9" spans="1:3" ht="15.75" customHeight="1">
      <c r="A9" s="7">
        <v>8</v>
      </c>
      <c r="B9" s="12" t="s">
        <v>45</v>
      </c>
      <c r="C9" s="7">
        <v>14</v>
      </c>
    </row>
    <row r="10" spans="1:3" ht="15.75" customHeight="1">
      <c r="A10" s="7">
        <v>9</v>
      </c>
      <c r="B10" s="8" t="s">
        <v>47</v>
      </c>
      <c r="C10" s="7">
        <v>6</v>
      </c>
    </row>
    <row r="11" spans="1:3" ht="15.75" customHeight="1">
      <c r="A11" s="7">
        <v>10</v>
      </c>
      <c r="B11" s="12" t="s">
        <v>48</v>
      </c>
      <c r="C11" s="7">
        <v>9</v>
      </c>
    </row>
    <row r="12" spans="1:3" ht="15.75" customHeight="1">
      <c r="A12" s="7">
        <v>11</v>
      </c>
      <c r="B12" s="12" t="s">
        <v>50</v>
      </c>
      <c r="C12" s="7">
        <v>7</v>
      </c>
    </row>
    <row r="13" spans="1:3" ht="15.75" customHeight="1">
      <c r="A13" s="14"/>
      <c r="B13" s="7" t="s">
        <v>67</v>
      </c>
      <c r="C13" s="14">
        <f>SUM(C2:C12)</f>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3"/>
  <sheetViews>
    <sheetView workbookViewId="0"/>
  </sheetViews>
  <sheetFormatPr defaultColWidth="14.42578125" defaultRowHeight="15.75" customHeight="1"/>
  <cols>
    <col min="1" max="1" width="4.140625" customWidth="1"/>
    <col min="2" max="2" width="67.140625" customWidth="1"/>
    <col min="4" max="4" width="21" customWidth="1"/>
    <col min="12" max="12" width="32.140625" customWidth="1"/>
  </cols>
  <sheetData>
    <row r="1" spans="1:12" ht="15.75" customHeight="1">
      <c r="A1" s="25"/>
      <c r="B1" s="26"/>
      <c r="C1" s="26"/>
      <c r="D1" s="26"/>
      <c r="E1" s="26"/>
      <c r="F1" s="26"/>
      <c r="G1" s="26"/>
      <c r="H1" s="27"/>
      <c r="I1" s="27"/>
      <c r="J1" s="27"/>
      <c r="K1" s="27"/>
      <c r="L1" s="27"/>
    </row>
    <row r="2" spans="1:12" ht="15.75" customHeight="1">
      <c r="A2" s="25"/>
      <c r="B2" s="4" t="s">
        <v>94</v>
      </c>
      <c r="C2" s="26"/>
      <c r="D2" s="28" t="s">
        <v>96</v>
      </c>
      <c r="E2" s="26"/>
      <c r="F2" s="26"/>
      <c r="G2" s="26"/>
      <c r="H2" s="27"/>
      <c r="I2" s="27"/>
      <c r="J2" s="27"/>
      <c r="K2" s="27"/>
      <c r="L2" s="27"/>
    </row>
    <row r="3" spans="1:12" ht="15.75" customHeight="1">
      <c r="A3" s="25"/>
      <c r="B3" s="26"/>
      <c r="C3" s="26"/>
      <c r="D3" s="26"/>
      <c r="E3" s="26"/>
      <c r="F3" s="26"/>
      <c r="G3" s="26"/>
      <c r="H3" s="27"/>
      <c r="I3" s="27"/>
      <c r="J3" s="27"/>
      <c r="K3" s="27"/>
      <c r="L3" s="27"/>
    </row>
    <row r="4" spans="1:12" ht="15.75" customHeight="1">
      <c r="A4" s="6"/>
      <c r="B4" s="9" t="s">
        <v>98</v>
      </c>
      <c r="C4" s="9" t="s">
        <v>5</v>
      </c>
      <c r="D4" s="9" t="s">
        <v>25</v>
      </c>
      <c r="E4" s="9" t="s">
        <v>26</v>
      </c>
      <c r="F4" s="9" t="s">
        <v>27</v>
      </c>
      <c r="G4" s="9" t="s">
        <v>28</v>
      </c>
      <c r="H4" s="11" t="s">
        <v>29</v>
      </c>
      <c r="I4" s="11" t="s">
        <v>37</v>
      </c>
      <c r="J4" s="11" t="s">
        <v>39</v>
      </c>
      <c r="K4" s="11" t="s">
        <v>40</v>
      </c>
      <c r="L4" s="11" t="s">
        <v>41</v>
      </c>
    </row>
    <row r="5" spans="1:12" ht="15.75" customHeight="1">
      <c r="A5" s="8">
        <v>46</v>
      </c>
      <c r="B5" s="29" t="s">
        <v>100</v>
      </c>
      <c r="C5" s="8" t="s">
        <v>102</v>
      </c>
      <c r="D5" s="8"/>
      <c r="E5" s="8" t="s">
        <v>104</v>
      </c>
      <c r="F5" s="16" t="str">
        <f t="shared" ref="F5:F7" si="0">HYPERLINK("https://drive.google.com/file/d/0B3KgeW1Aze0wSW0zNDAwNzQ5bVU/view","Final Report UN WSIS+10")</f>
        <v>Final Report UN WSIS+10</v>
      </c>
      <c r="G5" s="22"/>
      <c r="H5" s="22"/>
      <c r="I5" s="8" t="s">
        <v>101</v>
      </c>
      <c r="J5" s="22"/>
      <c r="K5" s="22"/>
      <c r="L5" s="22"/>
    </row>
    <row r="6" spans="1:12" ht="15.75" customHeight="1">
      <c r="A6" s="8">
        <v>47</v>
      </c>
      <c r="B6" s="29" t="s">
        <v>113</v>
      </c>
      <c r="C6" s="8" t="s">
        <v>102</v>
      </c>
      <c r="D6" s="8"/>
      <c r="E6" s="8" t="s">
        <v>104</v>
      </c>
      <c r="F6" s="16" t="str">
        <f t="shared" si="0"/>
        <v>Final Report UN WSIS+10</v>
      </c>
      <c r="G6" s="22"/>
      <c r="H6" s="22"/>
      <c r="I6" s="8" t="s">
        <v>116</v>
      </c>
      <c r="J6" s="22"/>
      <c r="K6" s="22"/>
      <c r="L6" s="22"/>
    </row>
    <row r="7" spans="1:12" ht="15.75" customHeight="1">
      <c r="A7" s="8">
        <v>51</v>
      </c>
      <c r="B7" s="30" t="s">
        <v>119</v>
      </c>
      <c r="C7" s="8" t="s">
        <v>102</v>
      </c>
      <c r="D7" s="8"/>
      <c r="E7" s="8" t="s">
        <v>104</v>
      </c>
      <c r="F7" s="16" t="str">
        <f t="shared" si="0"/>
        <v>Final Report UN WSIS+10</v>
      </c>
      <c r="G7" s="22"/>
      <c r="H7" s="22"/>
      <c r="I7" s="8" t="s">
        <v>116</v>
      </c>
      <c r="J7" s="22"/>
      <c r="K7" s="22"/>
      <c r="L7" s="22"/>
    </row>
    <row r="8" spans="1:12" ht="15.75" customHeight="1">
      <c r="A8" s="8">
        <v>52</v>
      </c>
      <c r="B8" s="29" t="s">
        <v>124</v>
      </c>
      <c r="C8" s="8" t="s">
        <v>102</v>
      </c>
      <c r="D8" s="8" t="s">
        <v>125</v>
      </c>
      <c r="E8" s="8" t="s">
        <v>126</v>
      </c>
      <c r="F8" s="16" t="str">
        <f t="shared" ref="F8:F15" si="1">HYPERLINK("https://docs.google.com/document/d/10oAuOJZOjSsjVzQO278EOm3BkQTN1f9DX75v_5GutmA/edit","IGF Retreat Working Draft ")</f>
        <v xml:space="preserve">IGF Retreat Working Draft </v>
      </c>
      <c r="G8" s="22"/>
      <c r="H8" s="22"/>
      <c r="I8" s="22"/>
      <c r="J8" s="22"/>
      <c r="K8" s="22"/>
      <c r="L8" s="22"/>
    </row>
    <row r="9" spans="1:12" ht="15.75" customHeight="1">
      <c r="A9" s="8">
        <v>55</v>
      </c>
      <c r="B9" s="29" t="s">
        <v>129</v>
      </c>
      <c r="C9" s="8" t="s">
        <v>102</v>
      </c>
      <c r="D9" s="8" t="s">
        <v>130</v>
      </c>
      <c r="E9" s="8" t="s">
        <v>126</v>
      </c>
      <c r="F9" s="16" t="str">
        <f t="shared" si="1"/>
        <v xml:space="preserve">IGF Retreat Working Draft </v>
      </c>
      <c r="G9" s="22"/>
      <c r="H9" s="22"/>
      <c r="I9" s="22"/>
      <c r="J9" s="22"/>
      <c r="K9" s="22"/>
      <c r="L9" s="22"/>
    </row>
    <row r="10" spans="1:12" ht="15.75" customHeight="1">
      <c r="A10" s="8">
        <v>60</v>
      </c>
      <c r="B10" s="29" t="s">
        <v>131</v>
      </c>
      <c r="C10" s="8" t="s">
        <v>102</v>
      </c>
      <c r="D10" s="8" t="s">
        <v>132</v>
      </c>
      <c r="E10" s="8" t="s">
        <v>126</v>
      </c>
      <c r="F10" s="16" t="str">
        <f t="shared" si="1"/>
        <v xml:space="preserve">IGF Retreat Working Draft </v>
      </c>
      <c r="G10" s="22"/>
      <c r="H10" s="22"/>
      <c r="I10" s="22"/>
      <c r="J10" s="22"/>
      <c r="K10" s="22"/>
      <c r="L10" s="22"/>
    </row>
    <row r="11" spans="1:12" ht="15.75" customHeight="1">
      <c r="A11" s="8">
        <v>70</v>
      </c>
      <c r="B11" s="29" t="s">
        <v>137</v>
      </c>
      <c r="C11" s="8" t="s">
        <v>102</v>
      </c>
      <c r="D11" s="8" t="s">
        <v>138</v>
      </c>
      <c r="E11" s="8" t="s">
        <v>126</v>
      </c>
      <c r="F11" s="16" t="str">
        <f t="shared" si="1"/>
        <v xml:space="preserve">IGF Retreat Working Draft </v>
      </c>
      <c r="G11" s="22"/>
      <c r="H11" s="22"/>
      <c r="I11" s="22"/>
      <c r="J11" s="22"/>
      <c r="K11" s="22"/>
      <c r="L11" s="22"/>
    </row>
    <row r="12" spans="1:12" ht="15.75" customHeight="1">
      <c r="A12" s="8">
        <v>71</v>
      </c>
      <c r="B12" s="29" t="s">
        <v>140</v>
      </c>
      <c r="C12" s="8" t="s">
        <v>102</v>
      </c>
      <c r="D12" s="8" t="s">
        <v>142</v>
      </c>
      <c r="E12" s="8" t="s">
        <v>126</v>
      </c>
      <c r="F12" s="16" t="str">
        <f t="shared" si="1"/>
        <v xml:space="preserve">IGF Retreat Working Draft </v>
      </c>
      <c r="G12" s="22"/>
      <c r="H12" s="22"/>
      <c r="I12" s="22"/>
      <c r="J12" s="22"/>
      <c r="K12" s="22"/>
      <c r="L12" s="22"/>
    </row>
    <row r="13" spans="1:12" ht="15.75" customHeight="1">
      <c r="A13" s="8">
        <v>72</v>
      </c>
      <c r="B13" s="29" t="s">
        <v>143</v>
      </c>
      <c r="C13" s="8" t="s">
        <v>102</v>
      </c>
      <c r="D13" s="8" t="s">
        <v>144</v>
      </c>
      <c r="E13" s="8" t="s">
        <v>126</v>
      </c>
      <c r="F13" s="16" t="str">
        <f t="shared" si="1"/>
        <v xml:space="preserve">IGF Retreat Working Draft </v>
      </c>
      <c r="G13" s="22"/>
      <c r="H13" s="22"/>
      <c r="I13" s="22"/>
      <c r="J13" s="22"/>
      <c r="K13" s="22"/>
      <c r="L13" s="22"/>
    </row>
    <row r="14" spans="1:12" ht="15.75" customHeight="1">
      <c r="A14" s="8">
        <v>74</v>
      </c>
      <c r="B14" s="29" t="s">
        <v>146</v>
      </c>
      <c r="C14" s="8" t="s">
        <v>102</v>
      </c>
      <c r="D14" s="8" t="s">
        <v>148</v>
      </c>
      <c r="E14" s="8" t="s">
        <v>126</v>
      </c>
      <c r="F14" s="16" t="str">
        <f t="shared" si="1"/>
        <v xml:space="preserve">IGF Retreat Working Draft </v>
      </c>
      <c r="G14" s="22"/>
      <c r="H14" s="22"/>
      <c r="I14" s="22"/>
      <c r="J14" s="22"/>
      <c r="K14" s="22"/>
      <c r="L14" s="22"/>
    </row>
    <row r="15" spans="1:12" ht="15.75" customHeight="1">
      <c r="A15" s="8">
        <v>75</v>
      </c>
      <c r="B15" s="29" t="s">
        <v>150</v>
      </c>
      <c r="C15" s="8" t="s">
        <v>102</v>
      </c>
      <c r="D15" s="8" t="s">
        <v>151</v>
      </c>
      <c r="E15" s="8" t="s">
        <v>126</v>
      </c>
      <c r="F15" s="16" t="str">
        <f t="shared" si="1"/>
        <v xml:space="preserve">IGF Retreat Working Draft </v>
      </c>
      <c r="G15" s="22"/>
      <c r="H15" s="22"/>
      <c r="I15" s="22"/>
      <c r="J15" s="22"/>
      <c r="K15" s="22"/>
      <c r="L15" s="22"/>
    </row>
    <row r="16" spans="1:12" ht="15.75" customHeight="1">
      <c r="A16" s="12">
        <v>35</v>
      </c>
      <c r="B16" s="12" t="s">
        <v>153</v>
      </c>
      <c r="C16" s="12" t="s">
        <v>154</v>
      </c>
      <c r="D16" s="17"/>
      <c r="E16" s="16" t="str">
        <f t="shared" ref="E16:E19" si="2">HYPERLINK("https://drive.google.com/open?id=0B3KgeW1Aze0wV2FmMWZ2QmJwVVE","CSTD WG IGF")</f>
        <v>CSTD WG IGF</v>
      </c>
      <c r="F16" s="16" t="str">
        <f t="shared" ref="F16:F19" si="3">HYPERLINK("https://drive.google.com/open?id=0B3KgeW1Aze0wV2FmMWZ2QmJwVVE","CSTD WG IGF Report")</f>
        <v>CSTD WG IGF Report</v>
      </c>
      <c r="G16" s="17"/>
      <c r="H16" s="12" t="s">
        <v>108</v>
      </c>
      <c r="I16" s="19" t="s">
        <v>81</v>
      </c>
      <c r="J16" s="19" t="s">
        <v>71</v>
      </c>
      <c r="K16" s="19" t="s">
        <v>16</v>
      </c>
      <c r="L16" s="19" t="s">
        <v>156</v>
      </c>
    </row>
    <row r="17" spans="1:12" ht="15.75" customHeight="1">
      <c r="A17" s="12">
        <v>36</v>
      </c>
      <c r="B17" s="12" t="s">
        <v>157</v>
      </c>
      <c r="C17" s="12" t="s">
        <v>154</v>
      </c>
      <c r="D17" s="17"/>
      <c r="E17" s="16" t="str">
        <f t="shared" si="2"/>
        <v>CSTD WG IGF</v>
      </c>
      <c r="F17" s="16" t="str">
        <f t="shared" si="3"/>
        <v>CSTD WG IGF Report</v>
      </c>
      <c r="G17" s="17"/>
      <c r="H17" s="12" t="s">
        <v>69</v>
      </c>
      <c r="I17" s="19" t="s">
        <v>101</v>
      </c>
      <c r="J17" s="19" t="s">
        <v>71</v>
      </c>
      <c r="K17" s="19" t="s">
        <v>18</v>
      </c>
      <c r="L17" s="19" t="s">
        <v>161</v>
      </c>
    </row>
    <row r="18" spans="1:12" ht="15.75" customHeight="1">
      <c r="A18" s="12">
        <v>37</v>
      </c>
      <c r="B18" s="12" t="s">
        <v>162</v>
      </c>
      <c r="C18" s="12" t="s">
        <v>154</v>
      </c>
      <c r="D18" s="17"/>
      <c r="E18" s="16" t="str">
        <f t="shared" si="2"/>
        <v>CSTD WG IGF</v>
      </c>
      <c r="F18" s="16" t="str">
        <f t="shared" si="3"/>
        <v>CSTD WG IGF Report</v>
      </c>
      <c r="G18" s="17"/>
      <c r="H18" s="12" t="s">
        <v>69</v>
      </c>
      <c r="I18" s="19" t="s">
        <v>101</v>
      </c>
      <c r="J18" s="19" t="s">
        <v>87</v>
      </c>
      <c r="K18" s="19" t="s">
        <v>18</v>
      </c>
      <c r="L18" s="19" t="s">
        <v>161</v>
      </c>
    </row>
    <row r="19" spans="1:12" ht="15.75" customHeight="1">
      <c r="A19" s="12">
        <v>38</v>
      </c>
      <c r="B19" s="12" t="s">
        <v>165</v>
      </c>
      <c r="C19" s="12" t="s">
        <v>154</v>
      </c>
      <c r="D19" s="17"/>
      <c r="E19" s="16" t="str">
        <f t="shared" si="2"/>
        <v>CSTD WG IGF</v>
      </c>
      <c r="F19" s="16" t="str">
        <f t="shared" si="3"/>
        <v>CSTD WG IGF Report</v>
      </c>
      <c r="G19" s="17"/>
      <c r="H19" s="12" t="s">
        <v>69</v>
      </c>
      <c r="I19" s="19" t="s">
        <v>171</v>
      </c>
      <c r="J19" s="19" t="s">
        <v>71</v>
      </c>
      <c r="K19" s="19" t="s">
        <v>18</v>
      </c>
      <c r="L19" s="19" t="s">
        <v>161</v>
      </c>
    </row>
    <row r="21" spans="1:12" ht="15.75" customHeight="1">
      <c r="B21" s="9" t="s">
        <v>172</v>
      </c>
      <c r="C21" s="9" t="s">
        <v>5</v>
      </c>
      <c r="D21" s="9"/>
      <c r="E21" s="9" t="s">
        <v>26</v>
      </c>
      <c r="F21" s="9" t="s">
        <v>27</v>
      </c>
      <c r="G21" s="9" t="s">
        <v>28</v>
      </c>
    </row>
    <row r="22" spans="1:12" ht="15.75" customHeight="1">
      <c r="B22" s="29" t="s">
        <v>174</v>
      </c>
      <c r="C22" s="8" t="s">
        <v>102</v>
      </c>
      <c r="D22" s="8" t="s">
        <v>175</v>
      </c>
      <c r="E22" s="8" t="s">
        <v>126</v>
      </c>
      <c r="F22" s="16" t="str">
        <f t="shared" ref="F22:F23" si="4">HYPERLINK("https://docs.google.com/document/d/10oAuOJZOjSsjVzQO278EOm3BkQTN1f9DX75v_5GutmA/edit","IGF Retreat Working Draft ")</f>
        <v xml:space="preserve">IGF Retreat Working Draft </v>
      </c>
      <c r="G22" s="22"/>
    </row>
    <row r="23" spans="1:12" ht="15.75" customHeight="1">
      <c r="B23" s="29" t="s">
        <v>177</v>
      </c>
      <c r="C23" s="8" t="s">
        <v>102</v>
      </c>
      <c r="D23" s="8"/>
      <c r="E23" s="8" t="s">
        <v>126</v>
      </c>
      <c r="F23" s="16" t="str">
        <f t="shared" si="4"/>
        <v xml:space="preserve">IGF Retreat Working Draft </v>
      </c>
      <c r="G23" s="22"/>
    </row>
  </sheetData>
  <hyperlinks>
    <hyperlink ref="D2"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23"/>
  <sheetViews>
    <sheetView workbookViewId="0"/>
  </sheetViews>
  <sheetFormatPr defaultColWidth="14.42578125" defaultRowHeight="15.75" customHeight="1"/>
  <cols>
    <col min="1" max="1" width="4.140625" customWidth="1"/>
    <col min="2" max="2" width="80.85546875" customWidth="1"/>
    <col min="3" max="3" width="10.5703125" customWidth="1"/>
    <col min="4" max="4" width="13.7109375" customWidth="1"/>
    <col min="7" max="7" width="7" customWidth="1"/>
    <col min="8" max="8" width="7.7109375" customWidth="1"/>
    <col min="12" max="12" width="61.85546875" customWidth="1"/>
  </cols>
  <sheetData>
    <row r="1" spans="1:12" ht="15.75" customHeight="1">
      <c r="A1" s="25"/>
      <c r="B1" s="26"/>
      <c r="C1" s="26"/>
      <c r="D1" s="26"/>
      <c r="E1" s="26"/>
      <c r="F1" s="26"/>
      <c r="G1" s="26"/>
      <c r="H1" s="27"/>
      <c r="I1" s="27"/>
      <c r="J1" s="27"/>
      <c r="K1" s="27"/>
      <c r="L1" s="27"/>
    </row>
    <row r="2" spans="1:12" ht="15.75" customHeight="1">
      <c r="A2" s="25"/>
      <c r="B2" s="4" t="s">
        <v>111</v>
      </c>
      <c r="C2" s="26"/>
      <c r="D2" s="26"/>
      <c r="E2" s="26"/>
      <c r="F2" s="28" t="s">
        <v>112</v>
      </c>
      <c r="G2" s="26"/>
      <c r="H2" s="27"/>
      <c r="I2" s="27"/>
      <c r="J2" s="27"/>
      <c r="K2" s="27"/>
      <c r="L2" s="27"/>
    </row>
    <row r="3" spans="1:12" ht="15.75" customHeight="1">
      <c r="A3" s="25"/>
      <c r="B3" s="26"/>
      <c r="C3" s="26"/>
      <c r="D3" s="26"/>
      <c r="E3" s="26"/>
      <c r="F3" s="26"/>
      <c r="G3" s="26"/>
      <c r="H3" s="27"/>
      <c r="I3" s="27"/>
      <c r="J3" s="27"/>
      <c r="K3" s="27"/>
      <c r="L3" s="27"/>
    </row>
    <row r="4" spans="1:12" ht="15.75" customHeight="1">
      <c r="A4" s="6"/>
      <c r="B4" s="9" t="s">
        <v>98</v>
      </c>
      <c r="C4" s="9" t="s">
        <v>5</v>
      </c>
      <c r="D4" s="9" t="s">
        <v>25</v>
      </c>
      <c r="E4" s="9" t="s">
        <v>26</v>
      </c>
      <c r="F4" s="9" t="s">
        <v>27</v>
      </c>
      <c r="G4" s="9" t="s">
        <v>28</v>
      </c>
      <c r="H4" s="11" t="s">
        <v>29</v>
      </c>
      <c r="I4" s="11" t="s">
        <v>37</v>
      </c>
      <c r="J4" s="11" t="s">
        <v>39</v>
      </c>
      <c r="K4" s="11" t="s">
        <v>40</v>
      </c>
      <c r="L4" s="11" t="s">
        <v>41</v>
      </c>
    </row>
    <row r="5" spans="1:12" ht="15.75" customHeight="1">
      <c r="A5" s="8">
        <v>48</v>
      </c>
      <c r="B5" s="29" t="s">
        <v>118</v>
      </c>
      <c r="C5" s="8" t="s">
        <v>120</v>
      </c>
      <c r="D5" s="8"/>
      <c r="E5" s="8" t="s">
        <v>104</v>
      </c>
      <c r="F5" s="16" t="str">
        <f>HYPERLINK("https://drive.google.com/file/d/0B3KgeW1Aze0wSW0zNDAwNzQ5bVU/view","Final Report UN WSIS+10")</f>
        <v>Final Report UN WSIS+10</v>
      </c>
      <c r="G5" s="22"/>
      <c r="H5" s="22"/>
      <c r="I5" s="8" t="s">
        <v>116</v>
      </c>
      <c r="J5" s="22"/>
      <c r="K5" s="22"/>
      <c r="L5" s="22"/>
    </row>
    <row r="6" spans="1:12" ht="15.75" customHeight="1">
      <c r="A6" s="10">
        <v>12</v>
      </c>
      <c r="B6" s="12" t="s">
        <v>121</v>
      </c>
      <c r="C6" s="10" t="s">
        <v>122</v>
      </c>
      <c r="D6" s="8"/>
      <c r="E6" s="8" t="s">
        <v>66</v>
      </c>
      <c r="F6" s="16" t="str">
        <f t="shared" ref="F6:F8" si="0">HYPERLINK("https://drive.google.com/open?id=0B3KgeW1Aze0wV2FmMWZ2QmJwVVE","CSTD WG IGF Report")</f>
        <v>CSTD WG IGF Report</v>
      </c>
      <c r="G6" s="17"/>
      <c r="H6" s="10"/>
      <c r="I6" s="24"/>
      <c r="J6" s="24"/>
      <c r="K6" s="24"/>
      <c r="L6" s="24"/>
    </row>
    <row r="7" spans="1:12" ht="15.75" customHeight="1">
      <c r="A7" s="12">
        <v>13</v>
      </c>
      <c r="B7" s="12" t="s">
        <v>123</v>
      </c>
      <c r="C7" s="12" t="s">
        <v>122</v>
      </c>
      <c r="D7" s="8"/>
      <c r="E7" s="8" t="s">
        <v>66</v>
      </c>
      <c r="F7" s="16" t="str">
        <f t="shared" si="0"/>
        <v>CSTD WG IGF Report</v>
      </c>
      <c r="G7" s="17"/>
      <c r="H7" s="12" t="s">
        <v>108</v>
      </c>
      <c r="I7" s="19" t="s">
        <v>127</v>
      </c>
      <c r="J7" s="19" t="s">
        <v>71</v>
      </c>
      <c r="K7" s="19" t="s">
        <v>16</v>
      </c>
      <c r="L7" s="23"/>
    </row>
    <row r="8" spans="1:12" ht="15.75" customHeight="1">
      <c r="A8" s="12">
        <v>14</v>
      </c>
      <c r="B8" s="12" t="s">
        <v>128</v>
      </c>
      <c r="C8" s="12" t="s">
        <v>122</v>
      </c>
      <c r="D8" s="17"/>
      <c r="E8" s="16" t="str">
        <f>HYPERLINK("https://drive.google.com/open?id=0B3KgeW1Aze0wV2FmMWZ2QmJwVVE","CSTD WG IGF")</f>
        <v>CSTD WG IGF</v>
      </c>
      <c r="F8" s="16" t="str">
        <f t="shared" si="0"/>
        <v>CSTD WG IGF Report</v>
      </c>
      <c r="G8" s="17"/>
      <c r="H8" s="12" t="s">
        <v>108</v>
      </c>
      <c r="I8" s="19" t="s">
        <v>127</v>
      </c>
      <c r="J8" s="19" t="s">
        <v>87</v>
      </c>
      <c r="K8" s="19" t="s">
        <v>16</v>
      </c>
      <c r="L8" s="23"/>
    </row>
    <row r="9" spans="1:12" ht="15.75" customHeight="1">
      <c r="A9" s="12">
        <v>15</v>
      </c>
      <c r="B9" s="12" t="s">
        <v>133</v>
      </c>
      <c r="C9" s="12" t="s">
        <v>122</v>
      </c>
      <c r="D9" s="17" t="s">
        <v>134</v>
      </c>
      <c r="E9" s="17" t="s">
        <v>135</v>
      </c>
      <c r="F9" s="17" t="s">
        <v>136</v>
      </c>
      <c r="G9" s="17"/>
      <c r="H9" s="12" t="s">
        <v>80</v>
      </c>
      <c r="I9" s="19" t="s">
        <v>86</v>
      </c>
      <c r="J9" s="19" t="s">
        <v>87</v>
      </c>
      <c r="K9" s="19" t="s">
        <v>18</v>
      </c>
      <c r="L9" s="19" t="s">
        <v>139</v>
      </c>
    </row>
    <row r="10" spans="1:12" ht="15.75" customHeight="1">
      <c r="A10" s="12">
        <v>16</v>
      </c>
      <c r="B10" s="12" t="s">
        <v>141</v>
      </c>
      <c r="C10" s="12" t="s">
        <v>122</v>
      </c>
      <c r="D10" s="17"/>
      <c r="E10" s="16" t="str">
        <f t="shared" ref="E10:E13" si="1">HYPERLINK("https://drive.google.com/open?id=0B3KgeW1Aze0wV2FmMWZ2QmJwVVE","CSTD WG IGF")</f>
        <v>CSTD WG IGF</v>
      </c>
      <c r="F10" s="16" t="str">
        <f t="shared" ref="F10:F13" si="2">HYPERLINK("https://drive.google.com/open?id=0B3KgeW1Aze0wV2FmMWZ2QmJwVVE","CSTD WG IGF Report")</f>
        <v>CSTD WG IGF Report</v>
      </c>
      <c r="G10" s="17"/>
      <c r="H10" s="12" t="s">
        <v>108</v>
      </c>
      <c r="I10" s="19" t="s">
        <v>145</v>
      </c>
      <c r="J10" s="19" t="s">
        <v>71</v>
      </c>
      <c r="K10" s="19" t="s">
        <v>14</v>
      </c>
      <c r="L10" s="19" t="s">
        <v>147</v>
      </c>
    </row>
    <row r="11" spans="1:12" ht="15.75" customHeight="1">
      <c r="A11" s="12">
        <v>17</v>
      </c>
      <c r="B11" s="12" t="s">
        <v>149</v>
      </c>
      <c r="C11" s="12" t="s">
        <v>122</v>
      </c>
      <c r="D11" s="17"/>
      <c r="E11" s="16" t="str">
        <f t="shared" si="1"/>
        <v>CSTD WG IGF</v>
      </c>
      <c r="F11" s="16" t="str">
        <f t="shared" si="2"/>
        <v>CSTD WG IGF Report</v>
      </c>
      <c r="G11" s="17"/>
      <c r="H11" s="12" t="s">
        <v>108</v>
      </c>
      <c r="I11" s="19" t="s">
        <v>83</v>
      </c>
      <c r="J11" s="19" t="s">
        <v>71</v>
      </c>
      <c r="K11" s="19" t="s">
        <v>18</v>
      </c>
      <c r="L11" s="23"/>
    </row>
    <row r="12" spans="1:12" ht="15.75" customHeight="1">
      <c r="A12" s="12">
        <v>18</v>
      </c>
      <c r="B12" s="12" t="s">
        <v>152</v>
      </c>
      <c r="C12" s="12" t="s">
        <v>122</v>
      </c>
      <c r="D12" s="17"/>
      <c r="E12" s="16" t="str">
        <f t="shared" si="1"/>
        <v>CSTD WG IGF</v>
      </c>
      <c r="F12" s="16" t="str">
        <f t="shared" si="2"/>
        <v>CSTD WG IGF Report</v>
      </c>
      <c r="G12" s="17"/>
      <c r="H12" s="12" t="s">
        <v>108</v>
      </c>
      <c r="I12" s="19" t="s">
        <v>83</v>
      </c>
      <c r="J12" s="19" t="s">
        <v>71</v>
      </c>
      <c r="K12" s="19" t="s">
        <v>14</v>
      </c>
      <c r="L12" s="23"/>
    </row>
    <row r="13" spans="1:12" ht="15.75" customHeight="1">
      <c r="A13" s="12">
        <v>19</v>
      </c>
      <c r="B13" s="12" t="s">
        <v>155</v>
      </c>
      <c r="C13" s="12" t="s">
        <v>122</v>
      </c>
      <c r="D13" s="17"/>
      <c r="E13" s="16" t="str">
        <f t="shared" si="1"/>
        <v>CSTD WG IGF</v>
      </c>
      <c r="F13" s="16" t="str">
        <f t="shared" si="2"/>
        <v>CSTD WG IGF Report</v>
      </c>
      <c r="G13" s="17"/>
      <c r="H13" s="12" t="s">
        <v>108</v>
      </c>
      <c r="I13" s="19" t="s">
        <v>158</v>
      </c>
      <c r="J13" s="19" t="s">
        <v>87</v>
      </c>
      <c r="K13" s="19" t="s">
        <v>18</v>
      </c>
      <c r="L13" s="23"/>
    </row>
    <row r="14" spans="1:12" ht="15.75" customHeight="1">
      <c r="A14" s="8">
        <v>77</v>
      </c>
      <c r="B14" s="29" t="s">
        <v>163</v>
      </c>
      <c r="C14" s="8" t="s">
        <v>122</v>
      </c>
      <c r="D14" s="8" t="s">
        <v>164</v>
      </c>
      <c r="E14" s="8" t="s">
        <v>126</v>
      </c>
      <c r="F14" s="16" t="str">
        <f t="shared" ref="F14:F17" si="3">HYPERLINK("https://docs.google.com/document/d/10oAuOJZOjSsjVzQO278EOm3BkQTN1f9DX75v_5GutmA/edit","IGF Retreat Working Draft ")</f>
        <v xml:space="preserve">IGF Retreat Working Draft </v>
      </c>
      <c r="G14" s="22"/>
      <c r="H14" s="22"/>
      <c r="I14" s="22"/>
      <c r="J14" s="22"/>
      <c r="K14" s="22"/>
      <c r="L14" s="22"/>
    </row>
    <row r="15" spans="1:12" ht="15.75" customHeight="1">
      <c r="A15" s="8">
        <v>87</v>
      </c>
      <c r="B15" s="29" t="s">
        <v>166</v>
      </c>
      <c r="C15" s="8" t="s">
        <v>122</v>
      </c>
      <c r="D15" s="8" t="s">
        <v>168</v>
      </c>
      <c r="E15" s="8" t="s">
        <v>126</v>
      </c>
      <c r="F15" s="16" t="str">
        <f t="shared" si="3"/>
        <v xml:space="preserve">IGF Retreat Working Draft </v>
      </c>
      <c r="G15" s="22"/>
      <c r="H15" s="22"/>
      <c r="I15" s="22"/>
      <c r="J15" s="22"/>
      <c r="K15" s="22"/>
      <c r="L15" s="22"/>
    </row>
    <row r="16" spans="1:12" ht="15.75" customHeight="1">
      <c r="A16" s="8">
        <v>88</v>
      </c>
      <c r="B16" s="29" t="s">
        <v>169</v>
      </c>
      <c r="C16" s="8" t="s">
        <v>122</v>
      </c>
      <c r="D16" s="8" t="s">
        <v>170</v>
      </c>
      <c r="E16" s="8" t="s">
        <v>126</v>
      </c>
      <c r="F16" s="16" t="str">
        <f t="shared" si="3"/>
        <v xml:space="preserve">IGF Retreat Working Draft </v>
      </c>
      <c r="G16" s="22"/>
      <c r="H16" s="22"/>
      <c r="I16" s="22"/>
      <c r="J16" s="22"/>
      <c r="K16" s="22"/>
      <c r="L16" s="22"/>
    </row>
    <row r="17" spans="1:12" ht="15.75" customHeight="1">
      <c r="A17" s="8">
        <v>130</v>
      </c>
      <c r="B17" s="31" t="s">
        <v>176</v>
      </c>
      <c r="C17" s="8" t="s">
        <v>122</v>
      </c>
      <c r="D17" s="8" t="s">
        <v>178</v>
      </c>
      <c r="E17" s="8" t="s">
        <v>126</v>
      </c>
      <c r="F17" s="16" t="str">
        <f t="shared" si="3"/>
        <v xml:space="preserve">IGF Retreat Working Draft </v>
      </c>
      <c r="G17" s="22"/>
      <c r="H17" s="22"/>
      <c r="I17" s="22"/>
      <c r="J17" s="22"/>
      <c r="K17" s="22"/>
      <c r="L17" s="22"/>
    </row>
    <row r="18" spans="1:12" ht="15.75" customHeight="1">
      <c r="A18" s="22"/>
      <c r="B18" s="32" t="s">
        <v>181</v>
      </c>
      <c r="C18" s="22" t="s">
        <v>122</v>
      </c>
      <c r="D18" s="22" t="s">
        <v>183</v>
      </c>
      <c r="E18" s="8" t="s">
        <v>184</v>
      </c>
      <c r="F18" s="16" t="str">
        <f>HYPERLINK("https://drive.google.com/open?id=1mga45CVCTZte3NeKCZMQImaUEw78I7si", "NETmundial Statement")</f>
        <v>NETmundial Statement</v>
      </c>
      <c r="G18" s="22"/>
      <c r="H18" s="22"/>
      <c r="I18" s="8" t="s">
        <v>187</v>
      </c>
      <c r="J18" s="22"/>
      <c r="K18" s="22"/>
      <c r="L18" s="22"/>
    </row>
    <row r="19" spans="1:12" ht="15.75" customHeight="1">
      <c r="A19" s="12">
        <v>23</v>
      </c>
      <c r="B19" s="12" t="s">
        <v>179</v>
      </c>
      <c r="C19" s="12" t="s">
        <v>180</v>
      </c>
      <c r="D19" s="17"/>
      <c r="E19" s="16" t="str">
        <f t="shared" ref="E19:E23" si="4">HYPERLINK("https://drive.google.com/open?id=0B3KgeW1Aze0wV2FmMWZ2QmJwVVE","CSTD WG IGF")</f>
        <v>CSTD WG IGF</v>
      </c>
      <c r="F19" s="16" t="str">
        <f t="shared" ref="F19:F23" si="5">HYPERLINK("https://drive.google.com/open?id=0B3KgeW1Aze0wV2FmMWZ2QmJwVVE","CSTD WG IGF Report")</f>
        <v>CSTD WG IGF Report</v>
      </c>
      <c r="G19" s="17"/>
      <c r="H19" s="12" t="s">
        <v>69</v>
      </c>
      <c r="I19" s="19" t="s">
        <v>83</v>
      </c>
      <c r="J19" s="19" t="s">
        <v>71</v>
      </c>
      <c r="K19" s="19" t="s">
        <v>16</v>
      </c>
      <c r="L19" s="19" t="s">
        <v>182</v>
      </c>
    </row>
    <row r="20" spans="1:12" ht="15.75" customHeight="1">
      <c r="A20" s="12">
        <v>24</v>
      </c>
      <c r="B20" s="12" t="s">
        <v>185</v>
      </c>
      <c r="C20" s="12" t="s">
        <v>180</v>
      </c>
      <c r="D20" s="17"/>
      <c r="E20" s="16" t="str">
        <f t="shared" si="4"/>
        <v>CSTD WG IGF</v>
      </c>
      <c r="F20" s="16" t="str">
        <f t="shared" si="5"/>
        <v>CSTD WG IGF Report</v>
      </c>
      <c r="G20" s="17"/>
      <c r="H20" s="12" t="s">
        <v>69</v>
      </c>
      <c r="I20" s="19" t="s">
        <v>83</v>
      </c>
      <c r="J20" s="19" t="s">
        <v>71</v>
      </c>
      <c r="K20" s="19" t="s">
        <v>16</v>
      </c>
      <c r="L20" s="19" t="s">
        <v>186</v>
      </c>
    </row>
    <row r="21" spans="1:12" ht="15.75" customHeight="1">
      <c r="A21" s="12">
        <v>20</v>
      </c>
      <c r="B21" s="12" t="s">
        <v>159</v>
      </c>
      <c r="C21" s="12" t="s">
        <v>160</v>
      </c>
      <c r="D21" s="17"/>
      <c r="E21" s="16" t="str">
        <f t="shared" si="4"/>
        <v>CSTD WG IGF</v>
      </c>
      <c r="F21" s="16" t="str">
        <f t="shared" si="5"/>
        <v>CSTD WG IGF Report</v>
      </c>
      <c r="G21" s="17"/>
      <c r="H21" s="12" t="s">
        <v>108</v>
      </c>
      <c r="I21" s="19" t="s">
        <v>145</v>
      </c>
      <c r="J21" s="19" t="s">
        <v>71</v>
      </c>
      <c r="K21" s="19" t="s">
        <v>14</v>
      </c>
      <c r="L21" s="23"/>
    </row>
    <row r="22" spans="1:12" ht="15.75" customHeight="1">
      <c r="A22" s="12">
        <v>21</v>
      </c>
      <c r="B22" s="12" t="s">
        <v>167</v>
      </c>
      <c r="C22" s="12" t="s">
        <v>160</v>
      </c>
      <c r="D22" s="17"/>
      <c r="E22" s="16" t="str">
        <f t="shared" si="4"/>
        <v>CSTD WG IGF</v>
      </c>
      <c r="F22" s="16" t="str">
        <f t="shared" si="5"/>
        <v>CSTD WG IGF Report</v>
      </c>
      <c r="G22" s="17"/>
      <c r="H22" s="12" t="s">
        <v>69</v>
      </c>
      <c r="I22" s="19" t="s">
        <v>145</v>
      </c>
      <c r="J22" s="19" t="s">
        <v>71</v>
      </c>
      <c r="K22" s="19" t="s">
        <v>16</v>
      </c>
      <c r="L22" s="23"/>
    </row>
    <row r="23" spans="1:12" ht="15.75" customHeight="1">
      <c r="A23" s="12">
        <v>22</v>
      </c>
      <c r="B23" s="12" t="s">
        <v>173</v>
      </c>
      <c r="C23" s="12" t="s">
        <v>160</v>
      </c>
      <c r="D23" s="17"/>
      <c r="E23" s="16" t="str">
        <f t="shared" si="4"/>
        <v>CSTD WG IGF</v>
      </c>
      <c r="F23" s="16" t="str">
        <f t="shared" si="5"/>
        <v>CSTD WG IGF Report</v>
      </c>
      <c r="G23" s="17"/>
      <c r="H23" s="12" t="s">
        <v>69</v>
      </c>
      <c r="I23" s="19" t="s">
        <v>145</v>
      </c>
      <c r="J23" s="19" t="s">
        <v>71</v>
      </c>
      <c r="K23" s="19" t="s">
        <v>16</v>
      </c>
      <c r="L23" s="23"/>
    </row>
  </sheetData>
  <hyperlinks>
    <hyperlink ref="F2" r:id="rId1"/>
  </hyperlinks>
  <printOptions horizontalCentered="1" gridLines="1"/>
  <pageMargins left="0.25" right="0.25" top="0.75" bottom="0.75" header="0" footer="0"/>
  <pageSetup paperSize="9"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6"/>
  <sheetViews>
    <sheetView workbookViewId="0"/>
  </sheetViews>
  <sheetFormatPr defaultColWidth="14.42578125" defaultRowHeight="15.75" customHeight="1"/>
  <cols>
    <col min="1" max="1" width="4.140625" customWidth="1"/>
    <col min="2" max="2" width="67.140625" customWidth="1"/>
    <col min="4" max="4" width="21" customWidth="1"/>
    <col min="12" max="12" width="32.140625" customWidth="1"/>
  </cols>
  <sheetData>
    <row r="1" spans="1:12" ht="15.75" customHeight="1">
      <c r="A1" s="25"/>
      <c r="B1" s="26"/>
      <c r="C1" s="26"/>
      <c r="D1" s="26"/>
      <c r="E1" s="26"/>
      <c r="F1" s="26"/>
      <c r="G1" s="26"/>
      <c r="H1" s="27"/>
      <c r="I1" s="27"/>
      <c r="J1" s="27"/>
      <c r="K1" s="27"/>
      <c r="L1" s="27"/>
    </row>
    <row r="2" spans="1:12" ht="15.75" customHeight="1">
      <c r="A2" s="25"/>
      <c r="B2" s="4" t="s">
        <v>198</v>
      </c>
      <c r="C2" s="26"/>
      <c r="D2" s="28" t="s">
        <v>199</v>
      </c>
      <c r="E2" s="26"/>
      <c r="F2" s="26"/>
      <c r="G2" s="26"/>
      <c r="H2" s="27"/>
      <c r="I2" s="27"/>
      <c r="J2" s="27"/>
      <c r="K2" s="27"/>
      <c r="L2" s="27"/>
    </row>
    <row r="3" spans="1:12" ht="15.75" customHeight="1">
      <c r="A3" s="25"/>
      <c r="B3" s="26"/>
      <c r="C3" s="26"/>
      <c r="D3" s="26"/>
      <c r="E3" s="26"/>
      <c r="F3" s="26"/>
      <c r="G3" s="26"/>
      <c r="H3" s="27"/>
      <c r="I3" s="27"/>
      <c r="J3" s="27"/>
      <c r="K3" s="27"/>
      <c r="L3" s="27"/>
    </row>
    <row r="4" spans="1:12" ht="15.75" customHeight="1">
      <c r="A4" s="6"/>
      <c r="B4" s="9" t="s">
        <v>98</v>
      </c>
      <c r="C4" s="9" t="s">
        <v>5</v>
      </c>
      <c r="D4" s="9" t="s">
        <v>25</v>
      </c>
      <c r="E4" s="9" t="s">
        <v>26</v>
      </c>
      <c r="F4" s="9" t="s">
        <v>27</v>
      </c>
      <c r="G4" s="9" t="s">
        <v>28</v>
      </c>
      <c r="H4" s="11" t="s">
        <v>29</v>
      </c>
      <c r="I4" s="11" t="s">
        <v>37</v>
      </c>
      <c r="J4" s="11" t="s">
        <v>39</v>
      </c>
      <c r="K4" s="11" t="s">
        <v>40</v>
      </c>
      <c r="L4" s="11" t="s">
        <v>41</v>
      </c>
    </row>
    <row r="5" spans="1:12" ht="15.75" customHeight="1">
      <c r="A5" s="8">
        <v>101</v>
      </c>
      <c r="B5" s="33" t="s">
        <v>202</v>
      </c>
      <c r="C5" s="8" t="s">
        <v>204</v>
      </c>
      <c r="D5" s="8" t="s">
        <v>205</v>
      </c>
      <c r="E5" s="8" t="s">
        <v>126</v>
      </c>
      <c r="F5" s="16" t="str">
        <f t="shared" ref="F5:F12" si="0">HYPERLINK("https://docs.google.com/document/d/10oAuOJZOjSsjVzQO278EOm3BkQTN1f9DX75v_5GutmA/edit","IGF Retreat Working Draft ")</f>
        <v xml:space="preserve">IGF Retreat Working Draft </v>
      </c>
      <c r="G5" s="22"/>
      <c r="H5" s="22"/>
      <c r="I5" s="22"/>
      <c r="J5" s="22"/>
      <c r="K5" s="22"/>
      <c r="L5" s="22"/>
    </row>
    <row r="6" spans="1:12" ht="15.75" customHeight="1">
      <c r="A6" s="8">
        <v>102</v>
      </c>
      <c r="B6" s="31" t="s">
        <v>207</v>
      </c>
      <c r="C6" s="8" t="s">
        <v>204</v>
      </c>
      <c r="D6" s="8" t="s">
        <v>208</v>
      </c>
      <c r="E6" s="8" t="s">
        <v>126</v>
      </c>
      <c r="F6" s="16" t="str">
        <f t="shared" si="0"/>
        <v xml:space="preserve">IGF Retreat Working Draft </v>
      </c>
      <c r="G6" s="22"/>
      <c r="H6" s="22"/>
      <c r="I6" s="22"/>
      <c r="J6" s="22"/>
      <c r="K6" s="22"/>
      <c r="L6" s="22"/>
    </row>
    <row r="7" spans="1:12" ht="15.75" customHeight="1">
      <c r="A7" s="8">
        <v>103</v>
      </c>
      <c r="B7" s="31" t="s">
        <v>212</v>
      </c>
      <c r="C7" s="8" t="s">
        <v>204</v>
      </c>
      <c r="D7" s="8" t="s">
        <v>213</v>
      </c>
      <c r="E7" s="8" t="s">
        <v>126</v>
      </c>
      <c r="F7" s="16" t="str">
        <f t="shared" si="0"/>
        <v xml:space="preserve">IGF Retreat Working Draft </v>
      </c>
      <c r="G7" s="22"/>
      <c r="H7" s="22"/>
      <c r="I7" s="22"/>
      <c r="J7" s="22"/>
      <c r="K7" s="22"/>
      <c r="L7" s="22"/>
    </row>
    <row r="8" spans="1:12" ht="15.75" customHeight="1">
      <c r="A8" s="8">
        <v>105</v>
      </c>
      <c r="B8" s="31" t="s">
        <v>214</v>
      </c>
      <c r="C8" s="8" t="s">
        <v>204</v>
      </c>
      <c r="D8" s="8" t="s">
        <v>216</v>
      </c>
      <c r="E8" s="8" t="s">
        <v>126</v>
      </c>
      <c r="F8" s="16" t="str">
        <f t="shared" si="0"/>
        <v xml:space="preserve">IGF Retreat Working Draft </v>
      </c>
      <c r="G8" s="22"/>
      <c r="H8" s="22"/>
      <c r="I8" s="22"/>
      <c r="J8" s="22"/>
      <c r="K8" s="22"/>
      <c r="L8" s="22"/>
    </row>
    <row r="9" spans="1:12" ht="15.75" customHeight="1">
      <c r="A9" s="8">
        <v>107</v>
      </c>
      <c r="B9" s="33" t="s">
        <v>218</v>
      </c>
      <c r="C9" s="8" t="s">
        <v>204</v>
      </c>
      <c r="D9" s="8" t="s">
        <v>219</v>
      </c>
      <c r="E9" s="8" t="s">
        <v>126</v>
      </c>
      <c r="F9" s="16" t="str">
        <f t="shared" si="0"/>
        <v xml:space="preserve">IGF Retreat Working Draft </v>
      </c>
      <c r="G9" s="22"/>
      <c r="H9" s="22"/>
      <c r="I9" s="22"/>
      <c r="J9" s="22"/>
      <c r="K9" s="22"/>
      <c r="L9" s="22"/>
    </row>
    <row r="10" spans="1:12" ht="15.75" customHeight="1">
      <c r="A10" s="8">
        <v>109</v>
      </c>
      <c r="B10" s="31" t="s">
        <v>221</v>
      </c>
      <c r="C10" s="8" t="s">
        <v>204</v>
      </c>
      <c r="D10" s="8" t="s">
        <v>222</v>
      </c>
      <c r="E10" s="8" t="s">
        <v>126</v>
      </c>
      <c r="F10" s="16" t="str">
        <f t="shared" si="0"/>
        <v xml:space="preserve">IGF Retreat Working Draft </v>
      </c>
      <c r="G10" s="22"/>
      <c r="H10" s="22"/>
      <c r="I10" s="22"/>
      <c r="J10" s="22"/>
      <c r="K10" s="22"/>
      <c r="L10" s="22"/>
    </row>
    <row r="11" spans="1:12" ht="15.75" customHeight="1">
      <c r="A11" s="8">
        <v>112</v>
      </c>
      <c r="B11" s="31" t="s">
        <v>225</v>
      </c>
      <c r="C11" s="8" t="s">
        <v>204</v>
      </c>
      <c r="D11" s="8" t="s">
        <v>226</v>
      </c>
      <c r="E11" s="8" t="s">
        <v>126</v>
      </c>
      <c r="F11" s="16" t="str">
        <f t="shared" si="0"/>
        <v xml:space="preserve">IGF Retreat Working Draft </v>
      </c>
      <c r="G11" s="22"/>
      <c r="H11" s="22"/>
      <c r="I11" s="22"/>
      <c r="J11" s="22"/>
      <c r="K11" s="22"/>
      <c r="L11" s="22"/>
    </row>
    <row r="12" spans="1:12" ht="15.75" customHeight="1">
      <c r="A12" s="8">
        <v>113</v>
      </c>
      <c r="B12" s="33" t="s">
        <v>230</v>
      </c>
      <c r="C12" s="8" t="s">
        <v>204</v>
      </c>
      <c r="D12" s="8" t="s">
        <v>226</v>
      </c>
      <c r="E12" s="8" t="s">
        <v>126</v>
      </c>
      <c r="F12" s="16" t="str">
        <f t="shared" si="0"/>
        <v xml:space="preserve">IGF Retreat Working Draft </v>
      </c>
      <c r="G12" s="22"/>
      <c r="H12" s="22"/>
      <c r="I12" s="22"/>
      <c r="J12" s="22"/>
      <c r="K12" s="22"/>
      <c r="L12" s="22"/>
    </row>
    <row r="13" spans="1:12" ht="15.75" customHeight="1">
      <c r="A13" s="22"/>
      <c r="B13" s="32" t="s">
        <v>233</v>
      </c>
      <c r="C13" s="22" t="s">
        <v>204</v>
      </c>
      <c r="D13" s="22" t="s">
        <v>234</v>
      </c>
      <c r="E13" s="8" t="s">
        <v>184</v>
      </c>
      <c r="F13" s="16" t="str">
        <f>HYPERLINK("https://drive.google.com/open?id=1mga45CVCTZte3NeKCZMQImaUEw78I7si", "NETmundial Statement")</f>
        <v>NETmundial Statement</v>
      </c>
      <c r="G13" s="22"/>
      <c r="H13" s="22"/>
      <c r="I13" s="8" t="s">
        <v>70</v>
      </c>
      <c r="J13" s="8" t="s">
        <v>239</v>
      </c>
      <c r="K13" s="8" t="s">
        <v>240</v>
      </c>
      <c r="L13" s="8" t="s">
        <v>241</v>
      </c>
    </row>
    <row r="14" spans="1:12" ht="15.75" customHeight="1">
      <c r="A14" s="8">
        <v>104</v>
      </c>
      <c r="B14" s="31" t="s">
        <v>242</v>
      </c>
      <c r="C14" s="8" t="s">
        <v>243</v>
      </c>
      <c r="D14" s="8" t="s">
        <v>244</v>
      </c>
      <c r="E14" s="8" t="s">
        <v>126</v>
      </c>
      <c r="F14" s="16" t="str">
        <f t="shared" ref="F14:F19" si="1">HYPERLINK("https://docs.google.com/document/d/10oAuOJZOjSsjVzQO278EOm3BkQTN1f9DX75v_5GutmA/edit","IGF Retreat Working Draft ")</f>
        <v xml:space="preserve">IGF Retreat Working Draft </v>
      </c>
      <c r="G14" s="22"/>
      <c r="H14" s="22"/>
      <c r="I14" s="22"/>
      <c r="J14" s="22"/>
      <c r="K14" s="22"/>
      <c r="L14" s="22"/>
    </row>
    <row r="15" spans="1:12" ht="15.75" customHeight="1">
      <c r="A15" s="8">
        <v>110</v>
      </c>
      <c r="B15" s="31" t="s">
        <v>250</v>
      </c>
      <c r="C15" s="8" t="s">
        <v>251</v>
      </c>
      <c r="D15" s="8" t="s">
        <v>252</v>
      </c>
      <c r="E15" s="8" t="s">
        <v>126</v>
      </c>
      <c r="F15" s="16" t="str">
        <f t="shared" si="1"/>
        <v xml:space="preserve">IGF Retreat Working Draft </v>
      </c>
      <c r="G15" s="22"/>
      <c r="H15" s="22"/>
      <c r="I15" s="22"/>
      <c r="J15" s="22"/>
      <c r="K15" s="22"/>
      <c r="L15" s="22"/>
    </row>
    <row r="16" spans="1:12" ht="15.75" customHeight="1">
      <c r="A16" s="8">
        <v>111</v>
      </c>
      <c r="B16" s="31" t="s">
        <v>255</v>
      </c>
      <c r="C16" s="8" t="s">
        <v>251</v>
      </c>
      <c r="D16" s="8" t="s">
        <v>256</v>
      </c>
      <c r="E16" s="8" t="s">
        <v>126</v>
      </c>
      <c r="F16" s="16" t="str">
        <f t="shared" si="1"/>
        <v xml:space="preserve">IGF Retreat Working Draft </v>
      </c>
      <c r="G16" s="22"/>
      <c r="H16" s="22"/>
      <c r="I16" s="22"/>
      <c r="J16" s="22"/>
      <c r="K16" s="22"/>
      <c r="L16" s="22"/>
    </row>
    <row r="17" spans="1:12" ht="15.75" customHeight="1">
      <c r="A17" s="8">
        <v>108</v>
      </c>
      <c r="B17" s="31" t="s">
        <v>260</v>
      </c>
      <c r="C17" s="8" t="s">
        <v>261</v>
      </c>
      <c r="D17" s="8" t="s">
        <v>262</v>
      </c>
      <c r="E17" s="8" t="s">
        <v>126</v>
      </c>
      <c r="F17" s="16" t="str">
        <f t="shared" si="1"/>
        <v xml:space="preserve">IGF Retreat Working Draft </v>
      </c>
      <c r="G17" s="22"/>
      <c r="H17" s="22"/>
      <c r="I17" s="22"/>
      <c r="J17" s="22"/>
      <c r="K17" s="22"/>
      <c r="L17" s="22"/>
    </row>
    <row r="18" spans="1:12" ht="15.75" customHeight="1">
      <c r="A18" s="8">
        <v>106</v>
      </c>
      <c r="B18" s="31" t="s">
        <v>265</v>
      </c>
      <c r="C18" s="8" t="s">
        <v>266</v>
      </c>
      <c r="D18" s="8" t="s">
        <v>216</v>
      </c>
      <c r="E18" s="8" t="s">
        <v>126</v>
      </c>
      <c r="F18" s="16" t="str">
        <f t="shared" si="1"/>
        <v xml:space="preserve">IGF Retreat Working Draft </v>
      </c>
      <c r="G18" s="22"/>
      <c r="H18" s="22"/>
      <c r="I18" s="22"/>
      <c r="J18" s="22"/>
      <c r="K18" s="22"/>
      <c r="L18" s="22"/>
    </row>
    <row r="19" spans="1:12" ht="60">
      <c r="A19" s="39">
        <v>126</v>
      </c>
      <c r="B19" s="40" t="s">
        <v>274</v>
      </c>
      <c r="C19" s="41" t="s">
        <v>277</v>
      </c>
      <c r="D19" s="41" t="s">
        <v>280</v>
      </c>
      <c r="E19" s="41" t="s">
        <v>126</v>
      </c>
      <c r="F19" s="42" t="str">
        <f t="shared" si="1"/>
        <v xml:space="preserve">IGF Retreat Working Draft </v>
      </c>
      <c r="G19" s="43"/>
      <c r="H19" s="43"/>
      <c r="I19" s="43"/>
      <c r="J19" s="43"/>
      <c r="K19" s="43"/>
      <c r="L19" s="43"/>
    </row>
    <row r="23" spans="1:12" ht="15.75" customHeight="1">
      <c r="B23" s="9" t="s">
        <v>172</v>
      </c>
      <c r="C23" s="9" t="s">
        <v>5</v>
      </c>
      <c r="D23" s="9"/>
      <c r="E23" s="9" t="s">
        <v>26</v>
      </c>
      <c r="F23" s="9" t="s">
        <v>27</v>
      </c>
      <c r="G23" s="9" t="s">
        <v>28</v>
      </c>
    </row>
    <row r="24" spans="1:12" ht="15.75" customHeight="1">
      <c r="B24" s="31" t="s">
        <v>288</v>
      </c>
      <c r="C24" s="8" t="s">
        <v>204</v>
      </c>
      <c r="D24" s="8" t="s">
        <v>289</v>
      </c>
      <c r="E24" s="8" t="s">
        <v>126</v>
      </c>
      <c r="F24" s="16" t="str">
        <f t="shared" ref="F24:F26" si="2">HYPERLINK("https://docs.google.com/document/d/10oAuOJZOjSsjVzQO278EOm3BkQTN1f9DX75v_5GutmA/edit","IGF Retreat Working Draft ")</f>
        <v xml:space="preserve">IGF Retreat Working Draft </v>
      </c>
      <c r="G24" s="22"/>
    </row>
    <row r="25" spans="1:12" ht="15.75" customHeight="1">
      <c r="B25" s="31" t="s">
        <v>291</v>
      </c>
      <c r="C25" s="8" t="s">
        <v>204</v>
      </c>
      <c r="D25" s="8" t="s">
        <v>289</v>
      </c>
      <c r="E25" s="8" t="s">
        <v>126</v>
      </c>
      <c r="F25" s="16" t="str">
        <f t="shared" si="2"/>
        <v xml:space="preserve">IGF Retreat Working Draft </v>
      </c>
      <c r="G25" s="22"/>
    </row>
    <row r="26" spans="1:12" ht="15.75" customHeight="1">
      <c r="B26" s="31" t="s">
        <v>293</v>
      </c>
      <c r="C26" s="8" t="s">
        <v>204</v>
      </c>
      <c r="D26" s="8" t="s">
        <v>294</v>
      </c>
      <c r="E26" s="8" t="s">
        <v>126</v>
      </c>
      <c r="F26" s="16" t="str">
        <f t="shared" si="2"/>
        <v xml:space="preserve">IGF Retreat Working Draft </v>
      </c>
      <c r="G26" s="22"/>
    </row>
  </sheetData>
  <hyperlinks>
    <hyperlink ref="D2"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1"/>
  <sheetViews>
    <sheetView workbookViewId="0"/>
  </sheetViews>
  <sheetFormatPr defaultColWidth="14.42578125" defaultRowHeight="15.75" customHeight="1"/>
  <cols>
    <col min="1" max="1" width="4.140625" customWidth="1"/>
    <col min="2" max="2" width="67.140625" customWidth="1"/>
    <col min="4" max="4" width="21" customWidth="1"/>
    <col min="12" max="12" width="32.140625" customWidth="1"/>
  </cols>
  <sheetData>
    <row r="1" spans="1:26" ht="15.75" customHeight="1">
      <c r="A1" s="25"/>
      <c r="B1" s="26"/>
      <c r="C1" s="26"/>
      <c r="D1" s="26"/>
      <c r="E1" s="26"/>
      <c r="F1" s="26"/>
      <c r="G1" s="26"/>
      <c r="H1" s="27"/>
      <c r="I1" s="27"/>
      <c r="J1" s="27"/>
      <c r="K1" s="27"/>
      <c r="L1" s="27"/>
    </row>
    <row r="2" spans="1:26" ht="15.75" customHeight="1">
      <c r="A2" s="34"/>
      <c r="B2" s="35" t="s">
        <v>220</v>
      </c>
      <c r="C2" s="36" t="s">
        <v>223</v>
      </c>
      <c r="D2" s="37"/>
      <c r="E2" s="37"/>
      <c r="F2" s="37"/>
      <c r="G2" s="37"/>
      <c r="H2" s="34"/>
      <c r="I2" s="34"/>
      <c r="J2" s="34"/>
      <c r="K2" s="34"/>
      <c r="L2" s="34"/>
      <c r="M2" s="38"/>
      <c r="N2" s="38"/>
      <c r="O2" s="38"/>
      <c r="P2" s="38"/>
      <c r="Q2" s="38"/>
      <c r="R2" s="38"/>
      <c r="S2" s="38"/>
      <c r="T2" s="38"/>
      <c r="U2" s="38"/>
      <c r="V2" s="38"/>
      <c r="W2" s="38"/>
      <c r="X2" s="38"/>
      <c r="Y2" s="38"/>
      <c r="Z2" s="38"/>
    </row>
    <row r="3" spans="1:26" ht="15.75" customHeight="1">
      <c r="A3" s="25"/>
      <c r="B3" s="26"/>
      <c r="C3" s="26"/>
      <c r="D3" s="26"/>
      <c r="E3" s="26"/>
      <c r="F3" s="26"/>
      <c r="G3" s="26"/>
      <c r="H3" s="27"/>
      <c r="I3" s="27"/>
      <c r="J3" s="27"/>
      <c r="K3" s="27"/>
      <c r="L3" s="27"/>
    </row>
    <row r="4" spans="1:26" ht="15.75" customHeight="1">
      <c r="A4" s="6"/>
      <c r="B4" s="9" t="s">
        <v>98</v>
      </c>
      <c r="C4" s="9" t="s">
        <v>5</v>
      </c>
      <c r="D4" s="9" t="s">
        <v>25</v>
      </c>
      <c r="E4" s="9" t="s">
        <v>26</v>
      </c>
      <c r="F4" s="9" t="s">
        <v>27</v>
      </c>
      <c r="G4" s="9" t="s">
        <v>28</v>
      </c>
      <c r="H4" s="11" t="s">
        <v>29</v>
      </c>
      <c r="I4" s="11" t="s">
        <v>37</v>
      </c>
      <c r="J4" s="11" t="s">
        <v>39</v>
      </c>
      <c r="K4" s="11" t="s">
        <v>40</v>
      </c>
      <c r="L4" s="11" t="s">
        <v>41</v>
      </c>
    </row>
    <row r="5" spans="1:26" ht="15.75" customHeight="1">
      <c r="A5" s="8">
        <v>89</v>
      </c>
      <c r="B5" s="29" t="s">
        <v>229</v>
      </c>
      <c r="C5" s="8" t="s">
        <v>231</v>
      </c>
      <c r="D5" s="8" t="s">
        <v>232</v>
      </c>
      <c r="E5" s="8" t="s">
        <v>126</v>
      </c>
      <c r="F5" s="16" t="str">
        <f t="shared" ref="F5:F16" si="0">HYPERLINK("https://docs.google.com/document/d/10oAuOJZOjSsjVzQO278EOm3BkQTN1f9DX75v_5GutmA/edit","IGF Retreat Working Draft ")</f>
        <v xml:space="preserve">IGF Retreat Working Draft </v>
      </c>
      <c r="G5" s="22"/>
      <c r="H5" s="22"/>
      <c r="I5" s="22"/>
      <c r="J5" s="22"/>
      <c r="K5" s="22"/>
      <c r="L5" s="22"/>
    </row>
    <row r="6" spans="1:26" ht="15.75" customHeight="1">
      <c r="A6" s="8">
        <v>90</v>
      </c>
      <c r="B6" s="31" t="s">
        <v>235</v>
      </c>
      <c r="C6" s="8" t="s">
        <v>231</v>
      </c>
      <c r="D6" s="8" t="s">
        <v>236</v>
      </c>
      <c r="E6" s="8" t="s">
        <v>126</v>
      </c>
      <c r="F6" s="16" t="str">
        <f t="shared" si="0"/>
        <v xml:space="preserve">IGF Retreat Working Draft </v>
      </c>
      <c r="G6" s="22"/>
      <c r="H6" s="22"/>
      <c r="I6" s="22"/>
      <c r="J6" s="22"/>
      <c r="K6" s="22"/>
      <c r="L6" s="22"/>
    </row>
    <row r="7" spans="1:26" ht="15.75" customHeight="1">
      <c r="A7" s="8">
        <v>91</v>
      </c>
      <c r="B7" s="31" t="s">
        <v>237</v>
      </c>
      <c r="C7" s="8" t="s">
        <v>231</v>
      </c>
      <c r="D7" s="8" t="s">
        <v>238</v>
      </c>
      <c r="E7" s="8" t="s">
        <v>126</v>
      </c>
      <c r="F7" s="16" t="str">
        <f t="shared" si="0"/>
        <v xml:space="preserve">IGF Retreat Working Draft </v>
      </c>
      <c r="G7" s="22"/>
      <c r="H7" s="22"/>
      <c r="I7" s="22"/>
      <c r="J7" s="22"/>
      <c r="K7" s="22"/>
      <c r="L7" s="22"/>
    </row>
    <row r="8" spans="1:26" ht="15.75" customHeight="1">
      <c r="A8" s="8">
        <v>92</v>
      </c>
      <c r="B8" s="31" t="s">
        <v>245</v>
      </c>
      <c r="C8" s="8" t="s">
        <v>231</v>
      </c>
      <c r="D8" s="8" t="s">
        <v>246</v>
      </c>
      <c r="E8" s="8" t="s">
        <v>126</v>
      </c>
      <c r="F8" s="16" t="str">
        <f t="shared" si="0"/>
        <v xml:space="preserve">IGF Retreat Working Draft </v>
      </c>
      <c r="G8" s="22"/>
      <c r="H8" s="22"/>
      <c r="I8" s="22"/>
      <c r="J8" s="22"/>
      <c r="K8" s="22"/>
      <c r="L8" s="22"/>
    </row>
    <row r="9" spans="1:26" ht="15.75" customHeight="1">
      <c r="A9" s="8">
        <v>93</v>
      </c>
      <c r="B9" s="31" t="s">
        <v>247</v>
      </c>
      <c r="C9" s="8" t="s">
        <v>231</v>
      </c>
      <c r="D9" s="8" t="s">
        <v>236</v>
      </c>
      <c r="E9" s="8" t="s">
        <v>126</v>
      </c>
      <c r="F9" s="16" t="str">
        <f t="shared" si="0"/>
        <v xml:space="preserve">IGF Retreat Working Draft </v>
      </c>
      <c r="G9" s="22"/>
      <c r="H9" s="22"/>
      <c r="I9" s="22"/>
      <c r="J9" s="22"/>
      <c r="K9" s="22"/>
      <c r="L9" s="22"/>
    </row>
    <row r="10" spans="1:26" ht="15.75" customHeight="1">
      <c r="A10" s="8">
        <v>94</v>
      </c>
      <c r="B10" s="31" t="s">
        <v>248</v>
      </c>
      <c r="C10" s="8" t="s">
        <v>231</v>
      </c>
      <c r="D10" s="8" t="s">
        <v>249</v>
      </c>
      <c r="E10" s="8" t="s">
        <v>126</v>
      </c>
      <c r="F10" s="16" t="str">
        <f t="shared" si="0"/>
        <v xml:space="preserve">IGF Retreat Working Draft </v>
      </c>
      <c r="G10" s="22"/>
      <c r="H10" s="22"/>
      <c r="I10" s="22"/>
      <c r="J10" s="22"/>
      <c r="K10" s="22"/>
      <c r="L10" s="22"/>
    </row>
    <row r="11" spans="1:26" ht="15.75" customHeight="1">
      <c r="A11" s="8">
        <v>95</v>
      </c>
      <c r="B11" s="31" t="s">
        <v>253</v>
      </c>
      <c r="C11" s="8" t="s">
        <v>231</v>
      </c>
      <c r="D11" s="8" t="s">
        <v>254</v>
      </c>
      <c r="E11" s="8" t="s">
        <v>126</v>
      </c>
      <c r="F11" s="16" t="str">
        <f t="shared" si="0"/>
        <v xml:space="preserve">IGF Retreat Working Draft </v>
      </c>
      <c r="G11" s="22"/>
      <c r="H11" s="22"/>
      <c r="I11" s="22"/>
      <c r="J11" s="22"/>
      <c r="K11" s="22"/>
      <c r="L11" s="22"/>
    </row>
    <row r="12" spans="1:26" ht="15.75" customHeight="1">
      <c r="A12" s="8">
        <v>96</v>
      </c>
      <c r="B12" s="31" t="s">
        <v>257</v>
      </c>
      <c r="C12" s="8" t="s">
        <v>231</v>
      </c>
      <c r="D12" s="8" t="s">
        <v>236</v>
      </c>
      <c r="E12" s="8" t="s">
        <v>126</v>
      </c>
      <c r="F12" s="16" t="str">
        <f t="shared" si="0"/>
        <v xml:space="preserve">IGF Retreat Working Draft </v>
      </c>
      <c r="G12" s="22"/>
      <c r="H12" s="22"/>
      <c r="I12" s="22"/>
      <c r="J12" s="22"/>
      <c r="K12" s="22"/>
      <c r="L12" s="22"/>
    </row>
    <row r="13" spans="1:26" ht="15.75" customHeight="1">
      <c r="A13" s="8">
        <v>97</v>
      </c>
      <c r="B13" s="31" t="s">
        <v>258</v>
      </c>
      <c r="C13" s="8" t="s">
        <v>231</v>
      </c>
      <c r="D13" s="8" t="s">
        <v>259</v>
      </c>
      <c r="E13" s="8" t="s">
        <v>126</v>
      </c>
      <c r="F13" s="16" t="str">
        <f t="shared" si="0"/>
        <v xml:space="preserve">IGF Retreat Working Draft </v>
      </c>
      <c r="G13" s="22"/>
      <c r="H13" s="22"/>
      <c r="I13" s="22"/>
      <c r="J13" s="22"/>
      <c r="K13" s="22"/>
      <c r="L13" s="22"/>
    </row>
    <row r="14" spans="1:26" ht="15.75" customHeight="1">
      <c r="A14" s="8">
        <v>98</v>
      </c>
      <c r="B14" s="31" t="s">
        <v>263</v>
      </c>
      <c r="C14" s="8" t="s">
        <v>231</v>
      </c>
      <c r="D14" s="8" t="s">
        <v>264</v>
      </c>
      <c r="E14" s="8" t="s">
        <v>126</v>
      </c>
      <c r="F14" s="16" t="str">
        <f t="shared" si="0"/>
        <v xml:space="preserve">IGF Retreat Working Draft </v>
      </c>
      <c r="G14" s="22"/>
      <c r="H14" s="22"/>
      <c r="I14" s="22"/>
      <c r="J14" s="22"/>
      <c r="K14" s="22"/>
      <c r="L14" s="22"/>
    </row>
    <row r="15" spans="1:26" ht="15.75" customHeight="1">
      <c r="A15" s="8">
        <v>99</v>
      </c>
      <c r="B15" s="31" t="s">
        <v>269</v>
      </c>
      <c r="C15" s="8" t="s">
        <v>231</v>
      </c>
      <c r="D15" s="8" t="s">
        <v>270</v>
      </c>
      <c r="E15" s="8" t="s">
        <v>126</v>
      </c>
      <c r="F15" s="16" t="str">
        <f t="shared" si="0"/>
        <v xml:space="preserve">IGF Retreat Working Draft </v>
      </c>
      <c r="G15" s="22"/>
      <c r="H15" s="22"/>
      <c r="I15" s="22"/>
      <c r="J15" s="22"/>
      <c r="K15" s="22"/>
      <c r="L15" s="22"/>
    </row>
    <row r="16" spans="1:26" ht="15.75" customHeight="1">
      <c r="A16" s="8">
        <v>100</v>
      </c>
      <c r="B16" s="31" t="s">
        <v>271</v>
      </c>
      <c r="C16" s="8" t="s">
        <v>231</v>
      </c>
      <c r="D16" s="8" t="s">
        <v>232</v>
      </c>
      <c r="E16" s="8" t="s">
        <v>126</v>
      </c>
      <c r="F16" s="16" t="str">
        <f t="shared" si="0"/>
        <v xml:space="preserve">IGF Retreat Working Draft </v>
      </c>
      <c r="G16" s="22"/>
      <c r="H16" s="22"/>
      <c r="I16" s="22"/>
      <c r="J16" s="22"/>
      <c r="K16" s="22"/>
      <c r="L16" s="22"/>
    </row>
    <row r="17" spans="1:12" ht="15.75" customHeight="1">
      <c r="A17" s="22"/>
      <c r="B17" s="32" t="s">
        <v>275</v>
      </c>
      <c r="C17" s="22" t="s">
        <v>231</v>
      </c>
      <c r="D17" s="22" t="s">
        <v>276</v>
      </c>
      <c r="E17" s="8" t="s">
        <v>184</v>
      </c>
      <c r="F17" s="16" t="str">
        <f>HYPERLINK("https://drive.google.com/open?id=1mga45CVCTZte3NeKCZMQImaUEw78I7si", "NETmundial Statement")</f>
        <v>NETmundial Statement</v>
      </c>
      <c r="G17" s="22"/>
      <c r="H17" s="22"/>
      <c r="I17" s="8" t="s">
        <v>101</v>
      </c>
      <c r="J17" s="8" t="s">
        <v>239</v>
      </c>
      <c r="K17" s="8" t="s">
        <v>281</v>
      </c>
      <c r="L17" s="8" t="s">
        <v>283</v>
      </c>
    </row>
    <row r="18" spans="1:12" ht="15.75" customHeight="1">
      <c r="A18" s="8">
        <v>125</v>
      </c>
      <c r="B18" s="31" t="s">
        <v>284</v>
      </c>
      <c r="C18" s="8" t="s">
        <v>285</v>
      </c>
      <c r="D18" s="8" t="s">
        <v>286</v>
      </c>
      <c r="E18" s="8" t="s">
        <v>126</v>
      </c>
      <c r="F18" s="16" t="str">
        <f>HYPERLINK("https://docs.google.com/document/d/10oAuOJZOjSsjVzQO278EOm3BkQTN1f9DX75v_5GutmA/edit","IGF Retreat Working Draft ")</f>
        <v xml:space="preserve">IGF Retreat Working Draft </v>
      </c>
      <c r="G18" s="22"/>
      <c r="H18" s="22"/>
      <c r="I18" s="22"/>
      <c r="J18" s="22"/>
      <c r="K18" s="22"/>
      <c r="L18" s="22"/>
    </row>
    <row r="19" spans="1:12" ht="15.75" customHeight="1">
      <c r="A19" s="12">
        <v>1</v>
      </c>
      <c r="B19" s="12" t="s">
        <v>64</v>
      </c>
      <c r="C19" s="12" t="s">
        <v>65</v>
      </c>
      <c r="D19" s="8"/>
      <c r="E19" s="8" t="s">
        <v>66</v>
      </c>
      <c r="F19" s="16" t="str">
        <f t="shared" ref="F19:F21" si="1">HYPERLINK("https://drive.google.com/open?id=0B3KgeW1Aze0wV2FmMWZ2QmJwVVE","CSTD WG IGF Report")</f>
        <v>CSTD WG IGF Report</v>
      </c>
      <c r="G19" s="17"/>
      <c r="H19" s="12" t="s">
        <v>69</v>
      </c>
      <c r="I19" s="19" t="s">
        <v>70</v>
      </c>
      <c r="J19" s="19" t="s">
        <v>71</v>
      </c>
      <c r="K19" s="19" t="s">
        <v>16</v>
      </c>
      <c r="L19" s="19" t="s">
        <v>72</v>
      </c>
    </row>
    <row r="20" spans="1:12" ht="15.75" customHeight="1">
      <c r="A20" s="12">
        <v>2</v>
      </c>
      <c r="B20" s="12" t="s">
        <v>79</v>
      </c>
      <c r="C20" s="12" t="s">
        <v>65</v>
      </c>
      <c r="D20" s="8"/>
      <c r="E20" s="8" t="s">
        <v>66</v>
      </c>
      <c r="F20" s="16" t="str">
        <f t="shared" si="1"/>
        <v>CSTD WG IGF Report</v>
      </c>
      <c r="G20" s="17"/>
      <c r="H20" s="12" t="s">
        <v>80</v>
      </c>
      <c r="I20" s="19" t="s">
        <v>81</v>
      </c>
      <c r="J20" s="19" t="s">
        <v>71</v>
      </c>
      <c r="K20" s="19" t="s">
        <v>18</v>
      </c>
      <c r="L20" s="23"/>
    </row>
    <row r="21" spans="1:12" ht="15.75" customHeight="1">
      <c r="A21" s="12">
        <v>3</v>
      </c>
      <c r="B21" s="12" t="s">
        <v>82</v>
      </c>
      <c r="C21" s="12" t="s">
        <v>65</v>
      </c>
      <c r="D21" s="8"/>
      <c r="E21" s="8" t="s">
        <v>66</v>
      </c>
      <c r="F21" s="16" t="str">
        <f t="shared" si="1"/>
        <v>CSTD WG IGF Report</v>
      </c>
      <c r="G21" s="17"/>
      <c r="H21" s="12" t="s">
        <v>80</v>
      </c>
      <c r="I21" s="19" t="s">
        <v>83</v>
      </c>
      <c r="J21" s="19" t="s">
        <v>71</v>
      </c>
      <c r="K21" s="19" t="s">
        <v>16</v>
      </c>
      <c r="L21" s="23"/>
    </row>
  </sheetData>
  <hyperlinks>
    <hyperlink ref="C2"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2"/>
  <sheetViews>
    <sheetView workbookViewId="0"/>
  </sheetViews>
  <sheetFormatPr defaultColWidth="14.42578125" defaultRowHeight="15.75" customHeight="1"/>
  <cols>
    <col min="1" max="1" width="4.140625" customWidth="1"/>
    <col min="2" max="2" width="67.140625" customWidth="1"/>
    <col min="4" max="4" width="21" customWidth="1"/>
    <col min="12" max="12" width="32.140625" customWidth="1"/>
  </cols>
  <sheetData>
    <row r="1" spans="1:12" ht="15.75" customHeight="1">
      <c r="A1" s="25"/>
      <c r="B1" s="26"/>
      <c r="C1" s="26"/>
      <c r="D1" s="26"/>
      <c r="E1" s="26"/>
      <c r="F1" s="26"/>
      <c r="G1" s="26"/>
      <c r="H1" s="27"/>
      <c r="I1" s="27"/>
      <c r="J1" s="27"/>
      <c r="K1" s="27"/>
      <c r="L1" s="27"/>
    </row>
    <row r="2" spans="1:12" ht="15.75" customHeight="1">
      <c r="A2" s="25"/>
      <c r="B2" s="4" t="s">
        <v>310</v>
      </c>
      <c r="C2" s="26"/>
      <c r="D2" s="28" t="s">
        <v>313</v>
      </c>
      <c r="E2" s="26"/>
      <c r="F2" s="26"/>
      <c r="G2" s="26"/>
      <c r="H2" s="27"/>
      <c r="I2" s="27"/>
      <c r="J2" s="27"/>
      <c r="K2" s="27"/>
      <c r="L2" s="27"/>
    </row>
    <row r="3" spans="1:12" ht="15.75" customHeight="1">
      <c r="A3" s="25"/>
      <c r="B3" s="26"/>
      <c r="C3" s="26"/>
      <c r="D3" s="26"/>
      <c r="E3" s="26"/>
      <c r="F3" s="26"/>
      <c r="G3" s="26"/>
      <c r="H3" s="27"/>
      <c r="I3" s="27"/>
      <c r="J3" s="27"/>
      <c r="K3" s="27"/>
      <c r="L3" s="27"/>
    </row>
    <row r="4" spans="1:12" ht="15.75" customHeight="1">
      <c r="A4" s="6"/>
      <c r="B4" s="9" t="s">
        <v>98</v>
      </c>
      <c r="C4" s="9" t="s">
        <v>5</v>
      </c>
      <c r="D4" s="9" t="s">
        <v>25</v>
      </c>
      <c r="E4" s="9" t="s">
        <v>26</v>
      </c>
      <c r="F4" s="9" t="s">
        <v>27</v>
      </c>
      <c r="G4" s="9" t="s">
        <v>28</v>
      </c>
      <c r="H4" s="11" t="s">
        <v>29</v>
      </c>
      <c r="I4" s="11" t="s">
        <v>37</v>
      </c>
      <c r="J4" s="11" t="s">
        <v>39</v>
      </c>
      <c r="K4" s="11" t="s">
        <v>40</v>
      </c>
      <c r="L4" s="11" t="s">
        <v>41</v>
      </c>
    </row>
    <row r="5" spans="1:12" ht="15.75" customHeight="1">
      <c r="A5" s="10">
        <v>25</v>
      </c>
      <c r="B5" s="45" t="s">
        <v>188</v>
      </c>
      <c r="C5" s="10" t="s">
        <v>32</v>
      </c>
      <c r="D5" s="17"/>
      <c r="E5" s="16" t="str">
        <f>HYPERLINK("https://drive.google.com/open?id=0B3KgeW1Aze0wV2FmMWZ2QmJwVVE","CSTD WG IGF")</f>
        <v>CSTD WG IGF</v>
      </c>
      <c r="F5" s="16" t="str">
        <f>HYPERLINK("https://drive.google.com/open?id=0B3KgeW1Aze0wV2FmMWZ2QmJwVVE","CSTD WG IGF Report")</f>
        <v>CSTD WG IGF Report</v>
      </c>
      <c r="G5" s="17"/>
      <c r="H5" s="10"/>
      <c r="I5" s="24"/>
      <c r="J5" s="24"/>
      <c r="K5" s="24"/>
      <c r="L5" s="24"/>
    </row>
    <row r="6" spans="1:12" ht="15.75" customHeight="1">
      <c r="A6" s="8">
        <v>53</v>
      </c>
      <c r="B6" s="48" t="s">
        <v>308</v>
      </c>
      <c r="C6" s="8" t="s">
        <v>32</v>
      </c>
      <c r="D6" s="8" t="s">
        <v>309</v>
      </c>
      <c r="E6" s="8" t="s">
        <v>126</v>
      </c>
      <c r="F6" s="16" t="str">
        <f t="shared" ref="F6:F16" si="0">HYPERLINK("https://docs.google.com/document/d/10oAuOJZOjSsjVzQO278EOm3BkQTN1f9DX75v_5GutmA/edit","IGF Retreat Working Draft ")</f>
        <v xml:space="preserve">IGF Retreat Working Draft </v>
      </c>
      <c r="G6" s="22"/>
      <c r="H6" s="22"/>
      <c r="I6" s="22"/>
      <c r="J6" s="22"/>
      <c r="K6" s="22"/>
      <c r="L6" s="22"/>
    </row>
    <row r="7" spans="1:12" ht="15.75" customHeight="1">
      <c r="A7" s="8">
        <v>76</v>
      </c>
      <c r="B7" s="48" t="s">
        <v>327</v>
      </c>
      <c r="C7" s="10" t="s">
        <v>32</v>
      </c>
      <c r="D7" s="8" t="s">
        <v>328</v>
      </c>
      <c r="E7" s="8" t="s">
        <v>126</v>
      </c>
      <c r="F7" s="16" t="str">
        <f t="shared" si="0"/>
        <v xml:space="preserve">IGF Retreat Working Draft </v>
      </c>
      <c r="G7" s="22"/>
      <c r="H7" s="22"/>
      <c r="I7" s="22"/>
      <c r="J7" s="22"/>
      <c r="K7" s="22"/>
      <c r="L7" s="22"/>
    </row>
    <row r="8" spans="1:12" ht="15.75" customHeight="1">
      <c r="A8" s="8">
        <v>78</v>
      </c>
      <c r="B8" s="48" t="s">
        <v>330</v>
      </c>
      <c r="C8" s="10" t="s">
        <v>32</v>
      </c>
      <c r="D8" s="8" t="s">
        <v>332</v>
      </c>
      <c r="E8" s="8" t="s">
        <v>126</v>
      </c>
      <c r="F8" s="16" t="str">
        <f t="shared" si="0"/>
        <v xml:space="preserve">IGF Retreat Working Draft </v>
      </c>
      <c r="G8" s="22"/>
      <c r="H8" s="22"/>
      <c r="I8" s="22"/>
      <c r="J8" s="22"/>
      <c r="K8" s="22"/>
      <c r="L8" s="22"/>
    </row>
    <row r="9" spans="1:12" ht="15.75" customHeight="1">
      <c r="A9" s="8">
        <v>79</v>
      </c>
      <c r="B9" s="29" t="s">
        <v>333</v>
      </c>
      <c r="C9" s="10" t="s">
        <v>32</v>
      </c>
      <c r="D9" s="8" t="s">
        <v>335</v>
      </c>
      <c r="E9" s="8" t="s">
        <v>126</v>
      </c>
      <c r="F9" s="16" t="str">
        <f t="shared" si="0"/>
        <v xml:space="preserve">IGF Retreat Working Draft </v>
      </c>
      <c r="G9" s="22"/>
      <c r="H9" s="22"/>
      <c r="I9" s="22"/>
      <c r="J9" s="22"/>
      <c r="K9" s="22"/>
      <c r="L9" s="22"/>
    </row>
    <row r="10" spans="1:12" ht="15.75" customHeight="1">
      <c r="A10" s="8">
        <v>80</v>
      </c>
      <c r="B10" s="29" t="s">
        <v>339</v>
      </c>
      <c r="C10" s="10" t="s">
        <v>32</v>
      </c>
      <c r="D10" s="8" t="s">
        <v>205</v>
      </c>
      <c r="E10" s="8" t="s">
        <v>126</v>
      </c>
      <c r="F10" s="16" t="str">
        <f t="shared" si="0"/>
        <v xml:space="preserve">IGF Retreat Working Draft </v>
      </c>
      <c r="G10" s="22"/>
      <c r="H10" s="22"/>
      <c r="I10" s="22"/>
      <c r="J10" s="22"/>
      <c r="K10" s="8" t="s">
        <v>342</v>
      </c>
      <c r="L10" s="22"/>
    </row>
    <row r="11" spans="1:12" ht="15.75" customHeight="1">
      <c r="A11" s="8">
        <v>81</v>
      </c>
      <c r="B11" s="29" t="s">
        <v>343</v>
      </c>
      <c r="C11" s="10" t="s">
        <v>32</v>
      </c>
      <c r="D11" s="8" t="s">
        <v>344</v>
      </c>
      <c r="E11" s="8" t="s">
        <v>126</v>
      </c>
      <c r="F11" s="16" t="str">
        <f t="shared" si="0"/>
        <v xml:space="preserve">IGF Retreat Working Draft </v>
      </c>
      <c r="G11" s="22"/>
      <c r="H11" s="22"/>
      <c r="I11" s="22"/>
      <c r="J11" s="22"/>
      <c r="K11" s="22"/>
      <c r="L11" s="22"/>
    </row>
    <row r="12" spans="1:12" ht="15.75" customHeight="1">
      <c r="A12" s="8">
        <v>82</v>
      </c>
      <c r="B12" s="29" t="s">
        <v>349</v>
      </c>
      <c r="C12" s="10" t="s">
        <v>32</v>
      </c>
      <c r="D12" s="8" t="s">
        <v>350</v>
      </c>
      <c r="E12" s="8" t="s">
        <v>126</v>
      </c>
      <c r="F12" s="16" t="str">
        <f t="shared" si="0"/>
        <v xml:space="preserve">IGF Retreat Working Draft </v>
      </c>
      <c r="G12" s="22"/>
      <c r="H12" s="22"/>
      <c r="I12" s="22"/>
      <c r="J12" s="22"/>
      <c r="K12" s="22"/>
      <c r="L12" s="22"/>
    </row>
    <row r="13" spans="1:12" ht="15.75" customHeight="1">
      <c r="A13" s="8">
        <v>83</v>
      </c>
      <c r="B13" s="29" t="s">
        <v>356</v>
      </c>
      <c r="C13" s="10" t="s">
        <v>32</v>
      </c>
      <c r="D13" s="8" t="s">
        <v>357</v>
      </c>
      <c r="E13" s="8" t="s">
        <v>126</v>
      </c>
      <c r="F13" s="16" t="str">
        <f t="shared" si="0"/>
        <v xml:space="preserve">IGF Retreat Working Draft </v>
      </c>
      <c r="G13" s="22"/>
      <c r="H13" s="22"/>
      <c r="I13" s="22"/>
      <c r="J13" s="22"/>
      <c r="K13" s="22"/>
      <c r="L13" s="22"/>
    </row>
    <row r="14" spans="1:12" ht="15.75" customHeight="1">
      <c r="A14" s="8">
        <v>84</v>
      </c>
      <c r="B14" s="29" t="s">
        <v>362</v>
      </c>
      <c r="C14" s="10" t="s">
        <v>32</v>
      </c>
      <c r="D14" s="8" t="s">
        <v>363</v>
      </c>
      <c r="E14" s="8" t="s">
        <v>126</v>
      </c>
      <c r="F14" s="16" t="str">
        <f t="shared" si="0"/>
        <v xml:space="preserve">IGF Retreat Working Draft </v>
      </c>
      <c r="G14" s="22"/>
      <c r="H14" s="22"/>
      <c r="I14" s="22"/>
      <c r="J14" s="22"/>
      <c r="K14" s="22"/>
      <c r="L14" s="22"/>
    </row>
    <row r="15" spans="1:12" ht="15.75" customHeight="1">
      <c r="A15" s="8">
        <v>85</v>
      </c>
      <c r="B15" s="29" t="s">
        <v>367</v>
      </c>
      <c r="C15" s="8" t="s">
        <v>32</v>
      </c>
      <c r="D15" s="8" t="s">
        <v>369</v>
      </c>
      <c r="E15" s="8" t="s">
        <v>126</v>
      </c>
      <c r="F15" s="16" t="str">
        <f t="shared" si="0"/>
        <v xml:space="preserve">IGF Retreat Working Draft </v>
      </c>
      <c r="G15" s="22"/>
      <c r="H15" s="22"/>
      <c r="I15" s="22"/>
      <c r="J15" s="22"/>
      <c r="K15" s="22"/>
      <c r="L15" s="22"/>
    </row>
    <row r="16" spans="1:12" ht="15.75" customHeight="1">
      <c r="A16" s="8">
        <v>86</v>
      </c>
      <c r="B16" s="29" t="s">
        <v>371</v>
      </c>
      <c r="C16" s="8" t="s">
        <v>32</v>
      </c>
      <c r="D16" s="8" t="s">
        <v>374</v>
      </c>
      <c r="E16" s="8" t="s">
        <v>126</v>
      </c>
      <c r="F16" s="16" t="str">
        <f t="shared" si="0"/>
        <v xml:space="preserve">IGF Retreat Working Draft </v>
      </c>
      <c r="G16" s="22"/>
      <c r="H16" s="22"/>
      <c r="I16" s="22"/>
      <c r="J16" s="22"/>
      <c r="K16" s="22"/>
      <c r="L16" s="22"/>
    </row>
    <row r="18" spans="2:7" ht="15.75" customHeight="1">
      <c r="B18" s="9" t="s">
        <v>172</v>
      </c>
      <c r="C18" s="9" t="s">
        <v>5</v>
      </c>
      <c r="D18" s="9"/>
      <c r="E18" s="9" t="s">
        <v>26</v>
      </c>
      <c r="F18" s="9" t="s">
        <v>27</v>
      </c>
      <c r="G18" s="9" t="s">
        <v>28</v>
      </c>
    </row>
    <row r="19" spans="2:7" ht="15.75" customHeight="1">
      <c r="B19" s="29" t="s">
        <v>376</v>
      </c>
      <c r="C19" s="8" t="s">
        <v>32</v>
      </c>
      <c r="D19" s="8" t="s">
        <v>335</v>
      </c>
      <c r="E19" s="8" t="s">
        <v>126</v>
      </c>
      <c r="F19" s="16" t="str">
        <f t="shared" ref="F19:F22" si="1">HYPERLINK("https://docs.google.com/document/d/10oAuOJZOjSsjVzQO278EOm3BkQTN1f9DX75v_5GutmA/edit","IGF Retreat Working Draft ")</f>
        <v xml:space="preserve">IGF Retreat Working Draft </v>
      </c>
      <c r="G19" s="22"/>
    </row>
    <row r="20" spans="2:7" ht="15.75" customHeight="1">
      <c r="B20" s="29" t="s">
        <v>383</v>
      </c>
      <c r="C20" s="8" t="s">
        <v>32</v>
      </c>
      <c r="D20" s="8" t="s">
        <v>384</v>
      </c>
      <c r="E20" s="8" t="s">
        <v>126</v>
      </c>
      <c r="F20" s="16" t="str">
        <f t="shared" si="1"/>
        <v xml:space="preserve">IGF Retreat Working Draft </v>
      </c>
      <c r="G20" s="22"/>
    </row>
    <row r="21" spans="2:7" ht="15.75" customHeight="1">
      <c r="B21" s="29" t="s">
        <v>387</v>
      </c>
      <c r="C21" s="8" t="s">
        <v>32</v>
      </c>
      <c r="D21" s="8" t="s">
        <v>289</v>
      </c>
      <c r="E21" s="8" t="s">
        <v>126</v>
      </c>
      <c r="F21" s="16" t="str">
        <f t="shared" si="1"/>
        <v xml:space="preserve">IGF Retreat Working Draft </v>
      </c>
      <c r="G21" s="22"/>
    </row>
    <row r="22" spans="2:7" ht="15.75" customHeight="1">
      <c r="B22" s="29" t="s">
        <v>388</v>
      </c>
      <c r="C22" s="8" t="s">
        <v>32</v>
      </c>
      <c r="D22" s="8" t="s">
        <v>389</v>
      </c>
      <c r="E22" s="8" t="s">
        <v>126</v>
      </c>
      <c r="F22" s="16" t="str">
        <f t="shared" si="1"/>
        <v xml:space="preserve">IGF Retreat Working Draft </v>
      </c>
      <c r="G22" s="22"/>
    </row>
  </sheetData>
  <hyperlinks>
    <hyperlink ref="D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15</vt:i4>
      </vt:variant>
    </vt:vector>
  </HeadingPairs>
  <TitlesOfParts>
    <vt:vector size="15" baseType="lpstr">
      <vt:lpstr>Evaluation Table</vt:lpstr>
      <vt:lpstr>Key</vt:lpstr>
      <vt:lpstr>Volunteers</vt:lpstr>
      <vt:lpstr>Categories</vt:lpstr>
      <vt:lpstr>Stakeholder</vt:lpstr>
      <vt:lpstr>Funding</vt:lpstr>
      <vt:lpstr>Intersessional work</vt:lpstr>
      <vt:lpstr>Outcomes</vt:lpstr>
      <vt:lpstr>Participation</vt:lpstr>
      <vt:lpstr>Link to IG Entities</vt:lpstr>
      <vt:lpstr>MAG Structure</vt:lpstr>
      <vt:lpstr>Multiyear Planning - Evolution</vt:lpstr>
      <vt:lpstr>Broarder Participation - Divers</vt:lpstr>
      <vt:lpstr>Secretariat - Process</vt:lpstr>
      <vt:lpstr>Enhance Communication - Others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BOBO GARCIA</dc:creator>
  <cp:lastModifiedBy>BOBO GARCIA</cp:lastModifiedBy>
  <dcterms:created xsi:type="dcterms:W3CDTF">2018-08-28T11:18:59Z</dcterms:created>
  <dcterms:modified xsi:type="dcterms:W3CDTF">2018-08-28T11:20:40Z</dcterms:modified>
</cp:coreProperties>
</file>